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G:\Kevins Folders\Clients\ECAS\Raptor_Routes\Data\2019-2020\updatedcharts\"/>
    </mc:Choice>
  </mc:AlternateContent>
  <xr:revisionPtr revIDLastSave="0" documentId="8_{6E6F775F-073D-4B08-901A-D8E9781D73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 - Table 1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5" i="2" l="1"/>
  <c r="M395" i="2"/>
  <c r="L395" i="2"/>
  <c r="K395" i="2"/>
  <c r="J395" i="2"/>
  <c r="I395" i="2"/>
  <c r="H395" i="2"/>
  <c r="G395" i="2"/>
  <c r="E395" i="2"/>
  <c r="C395" i="2"/>
  <c r="AR380" i="2"/>
  <c r="AD380" i="2"/>
  <c r="N380" i="2"/>
  <c r="AP377" i="2"/>
  <c r="AE377" i="2"/>
  <c r="O377" i="2"/>
  <c r="K377" i="2"/>
  <c r="J377" i="2"/>
  <c r="I377" i="2"/>
  <c r="H377" i="2"/>
  <c r="G377" i="2"/>
  <c r="C377" i="2"/>
  <c r="E376" i="2"/>
  <c r="E373" i="2"/>
  <c r="E371" i="2"/>
  <c r="E370" i="2"/>
  <c r="E377" i="2" s="1"/>
  <c r="AE364" i="2"/>
  <c r="AA364" i="2"/>
  <c r="O364" i="2"/>
  <c r="M364" i="2"/>
  <c r="K364" i="2"/>
  <c r="J364" i="2"/>
  <c r="I364" i="2"/>
  <c r="H364" i="2"/>
  <c r="G364" i="2"/>
  <c r="E363" i="2"/>
  <c r="E361" i="2"/>
  <c r="E360" i="2"/>
  <c r="E358" i="2"/>
  <c r="E364" i="2" s="1"/>
  <c r="E357" i="2"/>
  <c r="AE352" i="2"/>
  <c r="V352" i="2"/>
  <c r="S352" i="2"/>
  <c r="O352" i="2"/>
  <c r="M352" i="2"/>
  <c r="L352" i="2"/>
  <c r="L380" i="2" s="1"/>
  <c r="K352" i="2"/>
  <c r="J352" i="2"/>
  <c r="I352" i="2"/>
  <c r="H352" i="2"/>
  <c r="G352" i="2"/>
  <c r="E350" i="2"/>
  <c r="E349" i="2"/>
  <c r="E352" i="2" s="1"/>
  <c r="AF336" i="2"/>
  <c r="AF380" i="2" s="1"/>
  <c r="AE336" i="2"/>
  <c r="AA336" i="2"/>
  <c r="AA380" i="2" s="1"/>
  <c r="Z336" i="2"/>
  <c r="V336" i="2"/>
  <c r="U336" i="2"/>
  <c r="S336" i="2"/>
  <c r="Q336" i="2"/>
  <c r="O336" i="2"/>
  <c r="M336" i="2"/>
  <c r="J336" i="2"/>
  <c r="I336" i="2"/>
  <c r="H336" i="2"/>
  <c r="G336" i="2"/>
  <c r="E335" i="2"/>
  <c r="E332" i="2"/>
  <c r="E329" i="2"/>
  <c r="E328" i="2"/>
  <c r="E327" i="2"/>
  <c r="E326" i="2"/>
  <c r="E325" i="2"/>
  <c r="E324" i="2"/>
  <c r="E323" i="2"/>
  <c r="E322" i="2"/>
  <c r="E320" i="2"/>
  <c r="E313" i="2"/>
  <c r="E336" i="2" s="1"/>
  <c r="AP309" i="2"/>
  <c r="AE309" i="2"/>
  <c r="AE380" i="2" s="1"/>
  <c r="AD309" i="2"/>
  <c r="Z309" i="2"/>
  <c r="Y309" i="2"/>
  <c r="V309" i="2"/>
  <c r="V380" i="2" s="1"/>
  <c r="S309" i="2"/>
  <c r="O309" i="2"/>
  <c r="K309" i="2"/>
  <c r="J309" i="2"/>
  <c r="J380" i="2" s="1"/>
  <c r="I309" i="2"/>
  <c r="H309" i="2"/>
  <c r="G309" i="2"/>
  <c r="C309" i="2"/>
  <c r="E302" i="2"/>
  <c r="E301" i="2"/>
  <c r="E299" i="2"/>
  <c r="E309" i="2" s="1"/>
  <c r="E298" i="2"/>
  <c r="E297" i="2"/>
  <c r="E294" i="2"/>
  <c r="AP291" i="2"/>
  <c r="AP380" i="2" s="1"/>
  <c r="AE291" i="2"/>
  <c r="AD291" i="2"/>
  <c r="AB291" i="2"/>
  <c r="Z291" i="2"/>
  <c r="W291" i="2"/>
  <c r="V291" i="2"/>
  <c r="S291" i="2"/>
  <c r="S380" i="2" s="1"/>
  <c r="Q291" i="2"/>
  <c r="O291" i="2"/>
  <c r="N291" i="2"/>
  <c r="M291" i="2"/>
  <c r="K291" i="2"/>
  <c r="K380" i="2" s="1"/>
  <c r="J291" i="2"/>
  <c r="I291" i="2"/>
  <c r="H291" i="2"/>
  <c r="G291" i="2"/>
  <c r="C291" i="2"/>
  <c r="E287" i="2"/>
  <c r="E283" i="2"/>
  <c r="E281" i="2"/>
  <c r="E280" i="2"/>
  <c r="E279" i="2"/>
  <c r="E277" i="2"/>
  <c r="E273" i="2"/>
  <c r="E272" i="2"/>
  <c r="E271" i="2"/>
  <c r="E291" i="2" s="1"/>
  <c r="AL267" i="2"/>
  <c r="AL380" i="2" s="1"/>
  <c r="AE267" i="2"/>
  <c r="AB267" i="2"/>
  <c r="AB380" i="2" s="1"/>
  <c r="Z267" i="2"/>
  <c r="Z380" i="2" s="1"/>
  <c r="W267" i="2"/>
  <c r="V267" i="2"/>
  <c r="Q267" i="2"/>
  <c r="Q380" i="2" s="1"/>
  <c r="O267" i="2"/>
  <c r="O380" i="2" s="1"/>
  <c r="M267" i="2"/>
  <c r="M380" i="2" s="1"/>
  <c r="J267" i="2"/>
  <c r="I267" i="2"/>
  <c r="I380" i="2" s="1"/>
  <c r="H267" i="2"/>
  <c r="H380" i="2" s="1"/>
  <c r="G267" i="2"/>
  <c r="G380" i="2" s="1"/>
  <c r="C267" i="2"/>
  <c r="E262" i="2"/>
  <c r="E260" i="2"/>
  <c r="E256" i="2"/>
  <c r="E254" i="2"/>
  <c r="E247" i="2"/>
  <c r="E267" i="2" s="1"/>
  <c r="AQ233" i="2"/>
  <c r="AE233" i="2"/>
  <c r="P233" i="2"/>
  <c r="M233" i="2"/>
  <c r="L233" i="2"/>
  <c r="H233" i="2"/>
  <c r="AF212" i="2"/>
  <c r="AE212" i="2"/>
  <c r="AD212" i="2"/>
  <c r="AC212" i="2"/>
  <c r="Z212" i="2"/>
  <c r="W212" i="2"/>
  <c r="V212" i="2"/>
  <c r="S212" i="2"/>
  <c r="Q212" i="2"/>
  <c r="O212" i="2"/>
  <c r="M212" i="2"/>
  <c r="K212" i="2"/>
  <c r="J212" i="2"/>
  <c r="I212" i="2"/>
  <c r="H212" i="2"/>
  <c r="G212" i="2"/>
  <c r="E209" i="2"/>
  <c r="E208" i="2"/>
  <c r="E207" i="2"/>
  <c r="E206" i="2"/>
  <c r="E205" i="2"/>
  <c r="E204" i="2"/>
  <c r="E203" i="2"/>
  <c r="E201" i="2"/>
  <c r="E198" i="2"/>
  <c r="E197" i="2"/>
  <c r="E191" i="2"/>
  <c r="E190" i="2"/>
  <c r="E186" i="2"/>
  <c r="E185" i="2"/>
  <c r="E184" i="2"/>
  <c r="E182" i="2"/>
  <c r="E181" i="2"/>
  <c r="E180" i="2"/>
  <c r="E179" i="2"/>
  <c r="E178" i="2"/>
  <c r="E212" i="2" s="1"/>
  <c r="E177" i="2"/>
  <c r="AE174" i="2"/>
  <c r="AA174" i="2"/>
  <c r="W174" i="2"/>
  <c r="V174" i="2"/>
  <c r="U174" i="2"/>
  <c r="S174" i="2"/>
  <c r="Q174" i="2"/>
  <c r="O174" i="2"/>
  <c r="M174" i="2"/>
  <c r="K174" i="2"/>
  <c r="J174" i="2"/>
  <c r="I174" i="2"/>
  <c r="H174" i="2"/>
  <c r="G174" i="2"/>
  <c r="C174" i="2"/>
  <c r="E173" i="2"/>
  <c r="E172" i="2"/>
  <c r="E171" i="2"/>
  <c r="E170" i="2"/>
  <c r="E169" i="2"/>
  <c r="E167" i="2"/>
  <c r="E166" i="2"/>
  <c r="E165" i="2"/>
  <c r="E164" i="2"/>
  <c r="E162" i="2"/>
  <c r="E161" i="2"/>
  <c r="E160" i="2"/>
  <c r="E159" i="2"/>
  <c r="E156" i="2"/>
  <c r="E155" i="2"/>
  <c r="E174" i="2" s="1"/>
  <c r="AP151" i="2"/>
  <c r="AE151" i="2"/>
  <c r="Y151" i="2"/>
  <c r="W151" i="2"/>
  <c r="V151" i="2"/>
  <c r="S151" i="2"/>
  <c r="Q151" i="2"/>
  <c r="Q233" i="2" s="1"/>
  <c r="O151" i="2"/>
  <c r="N151" i="2"/>
  <c r="M151" i="2"/>
  <c r="L151" i="2"/>
  <c r="K151" i="2"/>
  <c r="J151" i="2"/>
  <c r="I151" i="2"/>
  <c r="H151" i="2"/>
  <c r="G151" i="2"/>
  <c r="C151" i="2"/>
  <c r="E150" i="2"/>
  <c r="E149" i="2"/>
  <c r="E148" i="2"/>
  <c r="E147" i="2"/>
  <c r="E144" i="2"/>
  <c r="E143" i="2"/>
  <c r="E139" i="2"/>
  <c r="E135" i="2"/>
  <c r="E134" i="2"/>
  <c r="E133" i="2"/>
  <c r="E151" i="2" s="1"/>
  <c r="AP130" i="2"/>
  <c r="AE130" i="2"/>
  <c r="Z130" i="2"/>
  <c r="U130" i="2"/>
  <c r="S130" i="2"/>
  <c r="Q130" i="2"/>
  <c r="O130" i="2"/>
  <c r="N130" i="2"/>
  <c r="N233" i="2" s="1"/>
  <c r="M130" i="2"/>
  <c r="K130" i="2"/>
  <c r="J130" i="2"/>
  <c r="I130" i="2"/>
  <c r="H130" i="2"/>
  <c r="G130" i="2"/>
  <c r="E126" i="2"/>
  <c r="E123" i="2"/>
  <c r="E122" i="2"/>
  <c r="E120" i="2"/>
  <c r="E118" i="2"/>
  <c r="E130" i="2" s="1"/>
  <c r="E115" i="2"/>
  <c r="Z111" i="2"/>
  <c r="W111" i="2"/>
  <c r="U111" i="2"/>
  <c r="P111" i="2"/>
  <c r="M111" i="2"/>
  <c r="J111" i="2"/>
  <c r="I111" i="2"/>
  <c r="H111" i="2"/>
  <c r="G111" i="2"/>
  <c r="E109" i="2"/>
  <c r="E111" i="2" s="1"/>
  <c r="E97" i="2"/>
  <c r="AP94" i="2"/>
  <c r="AP233" i="2" s="1"/>
  <c r="AH94" i="2"/>
  <c r="AH233" i="2" s="1"/>
  <c r="AF94" i="2"/>
  <c r="AE94" i="2"/>
  <c r="AD94" i="2"/>
  <c r="AA94" i="2"/>
  <c r="Z94" i="2"/>
  <c r="Z233" i="2" s="1"/>
  <c r="Y94" i="2"/>
  <c r="Y233" i="2" s="1"/>
  <c r="U94" i="2"/>
  <c r="T94" i="2"/>
  <c r="T233" i="2" s="1"/>
  <c r="S94" i="2"/>
  <c r="S233" i="2" s="1"/>
  <c r="P94" i="2"/>
  <c r="O94" i="2"/>
  <c r="O233" i="2" s="1"/>
  <c r="K94" i="2"/>
  <c r="J94" i="2"/>
  <c r="I94" i="2"/>
  <c r="H94" i="2"/>
  <c r="G94" i="2"/>
  <c r="E86" i="2"/>
  <c r="E85" i="2"/>
  <c r="E81" i="2"/>
  <c r="E78" i="2"/>
  <c r="E73" i="2"/>
  <c r="E71" i="2"/>
  <c r="E70" i="2"/>
  <c r="E68" i="2"/>
  <c r="E67" i="2"/>
  <c r="E66" i="2"/>
  <c r="E65" i="2"/>
  <c r="E63" i="2"/>
  <c r="E62" i="2"/>
  <c r="E61" i="2"/>
  <c r="E60" i="2"/>
  <c r="E58" i="2"/>
  <c r="E94" i="2" s="1"/>
  <c r="E56" i="2"/>
  <c r="AF53" i="2"/>
  <c r="AD53" i="2"/>
  <c r="AC53" i="2"/>
  <c r="U53" i="2"/>
  <c r="K53" i="2"/>
  <c r="J53" i="2"/>
  <c r="I53" i="2"/>
  <c r="H53" i="2"/>
  <c r="G53" i="2"/>
  <c r="C53" i="2"/>
  <c r="C233" i="2" s="1"/>
  <c r="E48" i="2"/>
  <c r="E42" i="2"/>
  <c r="E32" i="2"/>
  <c r="E53" i="2" s="1"/>
  <c r="AD28" i="2"/>
  <c r="W28" i="2"/>
  <c r="U28" i="2"/>
  <c r="P28" i="2"/>
  <c r="K28" i="2"/>
  <c r="J28" i="2"/>
  <c r="I28" i="2"/>
  <c r="H28" i="2"/>
  <c r="G28" i="2"/>
  <c r="E27" i="2"/>
  <c r="E28" i="2" s="1"/>
  <c r="AQ20" i="2"/>
  <c r="AF20" i="2"/>
  <c r="AF233" i="2" s="1"/>
  <c r="AE20" i="2"/>
  <c r="AD20" i="2"/>
  <c r="AD233" i="2" s="1"/>
  <c r="AC20" i="2"/>
  <c r="AC233" i="2" s="1"/>
  <c r="AA20" i="2"/>
  <c r="AA233" i="2" s="1"/>
  <c r="Z20" i="2"/>
  <c r="W20" i="2"/>
  <c r="W233" i="2" s="1"/>
  <c r="V20" i="2"/>
  <c r="V233" i="2" s="1"/>
  <c r="U20" i="2"/>
  <c r="U233" i="2" s="1"/>
  <c r="P20" i="2"/>
  <c r="K20" i="2"/>
  <c r="K233" i="2" s="1"/>
  <c r="J20" i="2"/>
  <c r="J233" i="2" s="1"/>
  <c r="I20" i="2"/>
  <c r="I233" i="2" s="1"/>
  <c r="H20" i="2"/>
  <c r="G20" i="2"/>
  <c r="G233" i="2" s="1"/>
  <c r="E19" i="2"/>
  <c r="E16" i="2"/>
  <c r="E14" i="2"/>
  <c r="E12" i="2"/>
  <c r="E11" i="2"/>
  <c r="E20" i="2" s="1"/>
  <c r="E10" i="2"/>
  <c r="E9" i="2"/>
  <c r="E233" i="2" l="1"/>
  <c r="E380" i="2"/>
</calcChain>
</file>

<file path=xl/sharedStrings.xml><?xml version="1.0" encoding="utf-8"?>
<sst xmlns="http://schemas.openxmlformats.org/spreadsheetml/2006/main" count="1273" uniqueCount="537">
  <si>
    <t>EAST CASCADES AUDUBON SOCIETY</t>
  </si>
  <si>
    <t>WINTER RAPTOR SURVEY PROJECT</t>
  </si>
  <si>
    <t>MONTHLY SUMMARY CHART -  MARCH 2019</t>
  </si>
  <si>
    <t>Route</t>
  </si>
  <si>
    <t>Total</t>
  </si>
  <si>
    <t>TOTAL</t>
  </si>
  <si>
    <t>BAEA</t>
  </si>
  <si>
    <t>UN ID</t>
  </si>
  <si>
    <t>UNID</t>
  </si>
  <si>
    <t>New routes for 2018-19</t>
  </si>
  <si>
    <t>Date</t>
  </si>
  <si>
    <t>Miles</t>
  </si>
  <si>
    <t>Hours</t>
  </si>
  <si>
    <t>BIRDS</t>
  </si>
  <si>
    <t>RTHA</t>
  </si>
  <si>
    <t>AMKE</t>
  </si>
  <si>
    <t>NOHA</t>
  </si>
  <si>
    <t>adult</t>
  </si>
  <si>
    <t>subadult</t>
  </si>
  <si>
    <t>no age</t>
  </si>
  <si>
    <t>GOEA</t>
  </si>
  <si>
    <t>EAGLE</t>
  </si>
  <si>
    <t>RLHA</t>
  </si>
  <si>
    <t>RSHA</t>
  </si>
  <si>
    <t>FEHA</t>
  </si>
  <si>
    <t>SWHA</t>
  </si>
  <si>
    <t>BUTEO</t>
  </si>
  <si>
    <t>WTKI</t>
  </si>
  <si>
    <t>PEFA</t>
  </si>
  <si>
    <t>PRFA</t>
  </si>
  <si>
    <t>MERL</t>
  </si>
  <si>
    <t>GYRF</t>
  </si>
  <si>
    <t>FALCON</t>
  </si>
  <si>
    <t>COHA</t>
  </si>
  <si>
    <t>SSHA</t>
  </si>
  <si>
    <t>NOGO</t>
  </si>
  <si>
    <t>ACCIP</t>
  </si>
  <si>
    <t>OSPR</t>
  </si>
  <si>
    <t>GHOW</t>
  </si>
  <si>
    <t>BNOW</t>
  </si>
  <si>
    <t>BUOW</t>
  </si>
  <si>
    <t>SEOW</t>
  </si>
  <si>
    <t>WESO</t>
  </si>
  <si>
    <t>NOPO</t>
  </si>
  <si>
    <t>LEOW</t>
  </si>
  <si>
    <t>NSWO</t>
  </si>
  <si>
    <t>NHOW</t>
  </si>
  <si>
    <t>SNOW</t>
  </si>
  <si>
    <t>GGOW</t>
  </si>
  <si>
    <t>RAPTOR</t>
  </si>
  <si>
    <t>BDOW</t>
  </si>
  <si>
    <t>OWL</t>
  </si>
  <si>
    <t>ZTHA</t>
  </si>
  <si>
    <t>OR / WA / CA ROUTES</t>
  </si>
  <si>
    <t>NORTH COAST UNIT</t>
  </si>
  <si>
    <t>Youngs Bay - Astoria</t>
  </si>
  <si>
    <t>3-17-19</t>
  </si>
  <si>
    <t>5:00</t>
  </si>
  <si>
    <t>Lower Columbia River</t>
  </si>
  <si>
    <t>3-16-19</t>
  </si>
  <si>
    <t>7:00</t>
  </si>
  <si>
    <t>Nehalem</t>
  </si>
  <si>
    <t>3-18-19</t>
  </si>
  <si>
    <t>5:45</t>
  </si>
  <si>
    <t>Tillamook West</t>
  </si>
  <si>
    <t>3-05-19</t>
  </si>
  <si>
    <t>4:30</t>
  </si>
  <si>
    <t>Tillamook East</t>
  </si>
  <si>
    <t>3-19</t>
  </si>
  <si>
    <t>no</t>
  </si>
  <si>
    <t>survey</t>
  </si>
  <si>
    <t>Pacific City</t>
  </si>
  <si>
    <t>3-13-19</t>
  </si>
  <si>
    <t>3:45</t>
  </si>
  <si>
    <t>Lincoln Co. North</t>
  </si>
  <si>
    <t>3-14-19</t>
  </si>
  <si>
    <t>2:00</t>
  </si>
  <si>
    <t>Lincoln Co. Coast</t>
  </si>
  <si>
    <t>3-19&amp;20-19</t>
  </si>
  <si>
    <t>5:30</t>
  </si>
  <si>
    <t>Yaquina - Siletz</t>
  </si>
  <si>
    <t>Logsden</t>
  </si>
  <si>
    <t>3-07-19</t>
  </si>
  <si>
    <t>1:45</t>
  </si>
  <si>
    <t>Lane Co. Coast</t>
  </si>
  <si>
    <t>3-10-19</t>
  </si>
  <si>
    <t>8:15</t>
  </si>
  <si>
    <t>9/11</t>
  </si>
  <si>
    <t>43:30</t>
  </si>
  <si>
    <t>SOUTH COAST UNIT</t>
  </si>
  <si>
    <t>Reedsport</t>
  </si>
  <si>
    <t>Coos Bay</t>
  </si>
  <si>
    <t>Coquille Valley</t>
  </si>
  <si>
    <t>Curry Co. North</t>
  </si>
  <si>
    <t>3-24-19</t>
  </si>
  <si>
    <t>Curry Co. South</t>
  </si>
  <si>
    <t>3-11&amp;24-19</t>
  </si>
  <si>
    <t>9:00</t>
  </si>
  <si>
    <t>2/5</t>
  </si>
  <si>
    <t>12:45</t>
  </si>
  <si>
    <t>NORTHWEST UNIT</t>
  </si>
  <si>
    <t>Clatskanie</t>
  </si>
  <si>
    <t>Rainier</t>
  </si>
  <si>
    <t>3-20-19</t>
  </si>
  <si>
    <t>Scappoose</t>
  </si>
  <si>
    <t>Sauvie Island</t>
  </si>
  <si>
    <t>Ridgefield NWR (WA)</t>
  </si>
  <si>
    <t>Ridgefield (WA)</t>
  </si>
  <si>
    <t>Vancouver Lake (WA)</t>
  </si>
  <si>
    <t>Woodland (WA)</t>
  </si>
  <si>
    <t>Longview West (WA)</t>
  </si>
  <si>
    <t>Puget Island (Cathlamet) (WA)</t>
  </si>
  <si>
    <t>Cathlamet North (WA)</t>
  </si>
  <si>
    <t>Hwy 14 (WA) I-205 to Steigerwald Lake</t>
  </si>
  <si>
    <t>3-02-19</t>
  </si>
  <si>
    <t>Portland North</t>
  </si>
  <si>
    <t>Portland I-205 to Sandy River</t>
  </si>
  <si>
    <t>Corbett</t>
  </si>
  <si>
    <t>Gresham</t>
  </si>
  <si>
    <t>Boring</t>
  </si>
  <si>
    <t>Clackamas</t>
  </si>
  <si>
    <t>7:30</t>
  </si>
  <si>
    <t>Forest Grove North</t>
  </si>
  <si>
    <t>Forest Grove South</t>
  </si>
  <si>
    <t>Manning</t>
  </si>
  <si>
    <t>3-12-19</t>
  </si>
  <si>
    <t>Tualatin</t>
  </si>
  <si>
    <t>4/22</t>
  </si>
  <si>
    <t>20::00</t>
  </si>
  <si>
    <t>WILLAMETTE VALLEY UNIT</t>
  </si>
  <si>
    <t>Canby - Mollala</t>
  </si>
  <si>
    <t>3-31-19</t>
  </si>
  <si>
    <t>3:10</t>
  </si>
  <si>
    <t>Wilsonville</t>
  </si>
  <si>
    <t>Marion Co. North</t>
  </si>
  <si>
    <t>3-26-19</t>
  </si>
  <si>
    <t>7:05</t>
  </si>
  <si>
    <t>Marion Co. South</t>
  </si>
  <si>
    <t>3-21-19</t>
  </si>
  <si>
    <t>3:50</t>
  </si>
  <si>
    <t>Silverton North</t>
  </si>
  <si>
    <t>6:00</t>
  </si>
  <si>
    <t>Silverton South</t>
  </si>
  <si>
    <t>Salem East</t>
  </si>
  <si>
    <t>Carlton - Newberg</t>
  </si>
  <si>
    <t>Yamhill Co. North</t>
  </si>
  <si>
    <t>Yamhill Co.</t>
  </si>
  <si>
    <t>6:10</t>
  </si>
  <si>
    <t>Grand Ronde</t>
  </si>
  <si>
    <t>7:20</t>
  </si>
  <si>
    <t>Polk Co. North</t>
  </si>
  <si>
    <t>8:45</t>
  </si>
  <si>
    <t>Polk Co. South</t>
  </si>
  <si>
    <t>3-03-19</t>
  </si>
  <si>
    <t>Benton Co. North</t>
  </si>
  <si>
    <t>Benton Co. Central</t>
  </si>
  <si>
    <t>2:50</t>
  </si>
  <si>
    <t>Benton Co. South</t>
  </si>
  <si>
    <t>Philomath</t>
  </si>
  <si>
    <t>Kings Valley</t>
  </si>
  <si>
    <t>2:15</t>
  </si>
  <si>
    <t>Alsea</t>
  </si>
  <si>
    <t>North Santiam</t>
  </si>
  <si>
    <t>5:20</t>
  </si>
  <si>
    <t>Corvallis - Albany</t>
  </si>
  <si>
    <t>Linn Co. Unit 1</t>
  </si>
  <si>
    <t>Linn Co. Unit 2</t>
  </si>
  <si>
    <t>5:35</t>
  </si>
  <si>
    <t>Linn Co. Unit 3</t>
  </si>
  <si>
    <t>Linn Co. Unit 4</t>
  </si>
  <si>
    <t>Linn Co. Unit 5</t>
  </si>
  <si>
    <t>3-15-19</t>
  </si>
  <si>
    <t>6:20</t>
  </si>
  <si>
    <t>Linn Co. Unit 6</t>
  </si>
  <si>
    <t>Crabtree - Shelburn</t>
  </si>
  <si>
    <t>Sodaville - Waterloo</t>
  </si>
  <si>
    <t>Brownsville</t>
  </si>
  <si>
    <t>3-25-19</t>
  </si>
  <si>
    <t>3:25</t>
  </si>
  <si>
    <t>Harrisburg - Coburg</t>
  </si>
  <si>
    <t>3:40</t>
  </si>
  <si>
    <t>Cheshire</t>
  </si>
  <si>
    <t>Lane Co. Unit 1</t>
  </si>
  <si>
    <t>Lane Co. Unit 2</t>
  </si>
  <si>
    <t>Lane Co. Unit 3</t>
  </si>
  <si>
    <t>Lorane</t>
  </si>
  <si>
    <t>Creswell</t>
  </si>
  <si>
    <t>Cottage Grove</t>
  </si>
  <si>
    <t>19/38</t>
  </si>
  <si>
    <t>98:05</t>
  </si>
  <si>
    <t>SOUTHWEST UNIT</t>
  </si>
  <si>
    <t>Yoncalla - Drain</t>
  </si>
  <si>
    <t>Roseburg North</t>
  </si>
  <si>
    <t>Roseburg South</t>
  </si>
  <si>
    <t>Myrtle Creek - Riddle</t>
  </si>
  <si>
    <t>Azalea - Glendale</t>
  </si>
  <si>
    <t>Canyonville</t>
  </si>
  <si>
    <t>Grants Pass North</t>
  </si>
  <si>
    <t>3:00</t>
  </si>
  <si>
    <t>Grants Pass South</t>
  </si>
  <si>
    <t>2:30</t>
  </si>
  <si>
    <t>Applegate - Williams</t>
  </si>
  <si>
    <t>3:30</t>
  </si>
  <si>
    <t>Cave Junction</t>
  </si>
  <si>
    <t>Rogue River - Shady Cove</t>
  </si>
  <si>
    <t>Jacksonville</t>
  </si>
  <si>
    <t>Medford</t>
  </si>
  <si>
    <t>Ashland</t>
  </si>
  <si>
    <t>6/14</t>
  </si>
  <si>
    <t>24:25</t>
  </si>
  <si>
    <t>NORTHCENTRAL UNIT</t>
  </si>
  <si>
    <t>Hood River</t>
  </si>
  <si>
    <t>Columbia Hills (WA)</t>
  </si>
  <si>
    <t>Centerville Valley (WA)</t>
  </si>
  <si>
    <t>4:50</t>
  </si>
  <si>
    <t>Goldendale (WA)</t>
  </si>
  <si>
    <t>Goldendale NW (WA)</t>
  </si>
  <si>
    <t>1:50</t>
  </si>
  <si>
    <t>Dalles Mountain - High Prairie (WA)</t>
  </si>
  <si>
    <t>3-28-19</t>
  </si>
  <si>
    <t>Hwy 14 (WA) Dallesport - Bingen</t>
  </si>
  <si>
    <t>3-03&amp;22-19</t>
  </si>
  <si>
    <t>4:15</t>
  </si>
  <si>
    <t>***</t>
  </si>
  <si>
    <t>The Dalles - Dufur  Route A</t>
  </si>
  <si>
    <t>The Dalles - Dufur  Route B</t>
  </si>
  <si>
    <t>The Dalles - Dufur  Route C</t>
  </si>
  <si>
    <t>3-11-19</t>
  </si>
  <si>
    <t>3:55</t>
  </si>
  <si>
    <t>Maupin</t>
  </si>
  <si>
    <t>Sherman Co. North</t>
  </si>
  <si>
    <t>Antelope</t>
  </si>
  <si>
    <t>3-23-19</t>
  </si>
  <si>
    <t>Gilliam Co. North</t>
  </si>
  <si>
    <t>Gilliam Co. South</t>
  </si>
  <si>
    <t>Fairview</t>
  </si>
  <si>
    <t>9/16</t>
  </si>
  <si>
    <t>39:50</t>
  </si>
  <si>
    <t>CENTRAL UNIT</t>
  </si>
  <si>
    <t>Madras</t>
  </si>
  <si>
    <t>4:10</t>
  </si>
  <si>
    <t>Lake Billy Chinook - Metolius</t>
  </si>
  <si>
    <t>Culver</t>
  </si>
  <si>
    <t>Cloverdale</t>
  </si>
  <si>
    <t>Lower Bridge</t>
  </si>
  <si>
    <t>Redmond - Terrebonne</t>
  </si>
  <si>
    <t>Redmond - Tumalo</t>
  </si>
  <si>
    <t>Redmond South</t>
  </si>
  <si>
    <t>Crooked River Grasslands</t>
  </si>
  <si>
    <t>Lower Crooked River</t>
  </si>
  <si>
    <t>Powell Butte</t>
  </si>
  <si>
    <t>Prineville</t>
  </si>
  <si>
    <t>Prineville East</t>
  </si>
  <si>
    <t>Prineville South</t>
  </si>
  <si>
    <t>Paulina</t>
  </si>
  <si>
    <t>3-16&amp;20-19</t>
  </si>
  <si>
    <t>Bend - Alfalfa</t>
  </si>
  <si>
    <t>Millican - Hampton</t>
  </si>
  <si>
    <t>3:05</t>
  </si>
  <si>
    <t>Sunriver - Crescent</t>
  </si>
  <si>
    <t>11/18</t>
  </si>
  <si>
    <t>41:35</t>
  </si>
  <si>
    <t>SOUTHCENTRAL UNIT</t>
  </si>
  <si>
    <t>Fort Rock</t>
  </si>
  <si>
    <t>Christmas Valley</t>
  </si>
  <si>
    <t>3-04-19</t>
  </si>
  <si>
    <t>6:25</t>
  </si>
  <si>
    <t>Silver Lake - Valley Falls</t>
  </si>
  <si>
    <t>7:55</t>
  </si>
  <si>
    <t>Lakeview</t>
  </si>
  <si>
    <t>Adel - Plush</t>
  </si>
  <si>
    <t>Klamath Marsh</t>
  </si>
  <si>
    <t>Agency - Ft. Klamath</t>
  </si>
  <si>
    <t>4:05</t>
  </si>
  <si>
    <t>Klamath Basin North</t>
  </si>
  <si>
    <t>Klamath Basin South</t>
  </si>
  <si>
    <t>7:45</t>
  </si>
  <si>
    <t>Keno</t>
  </si>
  <si>
    <t>1:25</t>
  </si>
  <si>
    <t>Tulelake East (CA)</t>
  </si>
  <si>
    <t>Tulelake West (CA)</t>
  </si>
  <si>
    <t>5:05</t>
  </si>
  <si>
    <t>Lower Klamath NWR (CA)</t>
  </si>
  <si>
    <t>4:40</t>
  </si>
  <si>
    <t>Sheepy Creek - Laird's Landing (CA)</t>
  </si>
  <si>
    <t>2:45</t>
  </si>
  <si>
    <t>Willow Creek - Red Rock Road (CA)</t>
  </si>
  <si>
    <t>Butte Valley (CA)</t>
  </si>
  <si>
    <t>Poe - Langell Valleys</t>
  </si>
  <si>
    <t>3-30-19</t>
  </si>
  <si>
    <t>Malin</t>
  </si>
  <si>
    <t>Swan Lake - Dairy</t>
  </si>
  <si>
    <t>3-08-19</t>
  </si>
  <si>
    <t>Sprague River</t>
  </si>
  <si>
    <t>5:15</t>
  </si>
  <si>
    <t>17/20</t>
  </si>
  <si>
    <t>72:20</t>
  </si>
  <si>
    <t>NORTHEAST UNIT</t>
  </si>
  <si>
    <t>Kennewick South (WA)</t>
  </si>
  <si>
    <t>3-22-19</t>
  </si>
  <si>
    <t>Kennewick SW (WA)</t>
  </si>
  <si>
    <t>1:30</t>
  </si>
  <si>
    <t>Kennewick West (WA)</t>
  </si>
  <si>
    <t>0:50</t>
  </si>
  <si>
    <t>Touchet (WA)</t>
  </si>
  <si>
    <t>2:20</t>
  </si>
  <si>
    <t>Touchet North (WA)</t>
  </si>
  <si>
    <t>Walla Walla NW (WA)</t>
  </si>
  <si>
    <t>Walla Walla East (WA)</t>
  </si>
  <si>
    <t>Boardman</t>
  </si>
  <si>
    <t>3-19-19</t>
  </si>
  <si>
    <t>7:25</t>
  </si>
  <si>
    <t>Hermiston West</t>
  </si>
  <si>
    <t>4:00</t>
  </si>
  <si>
    <t>Hermiston</t>
  </si>
  <si>
    <t>Pendleton</t>
  </si>
  <si>
    <t>Helix South</t>
  </si>
  <si>
    <t>Athena - Weston</t>
  </si>
  <si>
    <t>Heppner</t>
  </si>
  <si>
    <t>7:40</t>
  </si>
  <si>
    <t>Ione</t>
  </si>
  <si>
    <t>Milton - Freewater</t>
  </si>
  <si>
    <t>Hwy 244 - Ukiah</t>
  </si>
  <si>
    <t>La Grande</t>
  </si>
  <si>
    <t>Elgin</t>
  </si>
  <si>
    <t>Troy - Flora</t>
  </si>
  <si>
    <t>Wallowa</t>
  </si>
  <si>
    <t>Enterprise</t>
  </si>
  <si>
    <t>3-22&amp;31-19</t>
  </si>
  <si>
    <t>Zumwalt Prairie</t>
  </si>
  <si>
    <t>Union Co. South</t>
  </si>
  <si>
    <t>Beech Creek - Long Creek</t>
  </si>
  <si>
    <t>6:40</t>
  </si>
  <si>
    <t>Mt Vernon - Dayville</t>
  </si>
  <si>
    <t>John Day</t>
  </si>
  <si>
    <t>4:25</t>
  </si>
  <si>
    <t>Baker Valley</t>
  </si>
  <si>
    <t>Sumpter</t>
  </si>
  <si>
    <t>3-29-19</t>
  </si>
  <si>
    <t>Keating</t>
  </si>
  <si>
    <t>3:35</t>
  </si>
  <si>
    <t>Richland</t>
  </si>
  <si>
    <t>1:40</t>
  </si>
  <si>
    <t>Burnt River - Unity</t>
  </si>
  <si>
    <t>Durkee - Burnt River Canyon</t>
  </si>
  <si>
    <t>Halfway</t>
  </si>
  <si>
    <t>Weatherby - Huntington</t>
  </si>
  <si>
    <t>24/35</t>
  </si>
  <si>
    <t>103:30</t>
  </si>
  <si>
    <t>SOUTHEAST UNIT</t>
  </si>
  <si>
    <t>Burns</t>
  </si>
  <si>
    <t>Silver Creek</t>
  </si>
  <si>
    <t>Double OO</t>
  </si>
  <si>
    <t>Central Blitzen Valley</t>
  </si>
  <si>
    <t>Frenchglen</t>
  </si>
  <si>
    <t>Drewsey</t>
  </si>
  <si>
    <t>Little Valley - Harper</t>
  </si>
  <si>
    <t>Hwy 20 - Harper to Juntura</t>
  </si>
  <si>
    <t>Juntura</t>
  </si>
  <si>
    <t>Vale</t>
  </si>
  <si>
    <t>Ontario</t>
  </si>
  <si>
    <t>Nyssa</t>
  </si>
  <si>
    <t>Jordan Valley</t>
  </si>
  <si>
    <t>1:00</t>
  </si>
  <si>
    <t>Burns Jct to New Princeton</t>
  </si>
  <si>
    <t>Burns Jct to McDermmitt</t>
  </si>
  <si>
    <t>1/15</t>
  </si>
  <si>
    <t>OR / WA / CA TOTALS</t>
  </si>
  <si>
    <t>457:00</t>
  </si>
  <si>
    <t>102/194</t>
  </si>
  <si>
    <t>***   more than one survey completed for the month - numbers represent high counts for each species</t>
  </si>
  <si>
    <t>IDAHO ROUTES</t>
  </si>
  <si>
    <t>BOISE AREA</t>
  </si>
  <si>
    <t>Caldwell - Meridian</t>
  </si>
  <si>
    <t>Caldwell - Wilder</t>
  </si>
  <si>
    <t>Middleton - Sand Hollow</t>
  </si>
  <si>
    <t>Middleton - Star</t>
  </si>
  <si>
    <t>Nampa</t>
  </si>
  <si>
    <t>Kuna</t>
  </si>
  <si>
    <t>Mora East</t>
  </si>
  <si>
    <t>3-01-19</t>
  </si>
  <si>
    <t>Lake Lowell South</t>
  </si>
  <si>
    <t>Melba</t>
  </si>
  <si>
    <t>New Plymouth - Fruitland</t>
  </si>
  <si>
    <t>Notus</t>
  </si>
  <si>
    <t>Roswell</t>
  </si>
  <si>
    <t>Homedale SE</t>
  </si>
  <si>
    <t>Homedale SW</t>
  </si>
  <si>
    <t>Homedale West</t>
  </si>
  <si>
    <t>Parma - Apple Valley</t>
  </si>
  <si>
    <t>2:40</t>
  </si>
  <si>
    <t>Payette</t>
  </si>
  <si>
    <t>Emmett North</t>
  </si>
  <si>
    <t>Emmett South</t>
  </si>
  <si>
    <t>Weiser East</t>
  </si>
  <si>
    <t>8:05</t>
  </si>
  <si>
    <t>Weiser West</t>
  </si>
  <si>
    <t>Pearl - Eagle</t>
  </si>
  <si>
    <t>Mountain Home</t>
  </si>
  <si>
    <t>Mountain Home SE</t>
  </si>
  <si>
    <t>Hammett</t>
  </si>
  <si>
    <t>Hwy 78 - Snake River</t>
  </si>
  <si>
    <t>8/26</t>
  </si>
  <si>
    <t>25:25</t>
  </si>
  <si>
    <t>CENTRAL IDAHO</t>
  </si>
  <si>
    <t>Hwy 20 Mountain Home to Hailey</t>
  </si>
  <si>
    <t>Hailey</t>
  </si>
  <si>
    <t>Carey</t>
  </si>
  <si>
    <t>9:25</t>
  </si>
  <si>
    <t>Howe</t>
  </si>
  <si>
    <t>3:15</t>
  </si>
  <si>
    <t>Ellis - Goldberg</t>
  </si>
  <si>
    <t>Arco</t>
  </si>
  <si>
    <t>Arco Highway</t>
  </si>
  <si>
    <t>North Fork</t>
  </si>
  <si>
    <t>Salmon North</t>
  </si>
  <si>
    <t>Salmon South</t>
  </si>
  <si>
    <t>Salmon SE</t>
  </si>
  <si>
    <t>Lemhi - Leadore</t>
  </si>
  <si>
    <t>Challis</t>
  </si>
  <si>
    <t>Cascade - Round Valley</t>
  </si>
  <si>
    <t>Donnelly North</t>
  </si>
  <si>
    <t>1:35</t>
  </si>
  <si>
    <t>Donnelly South</t>
  </si>
  <si>
    <t>McCall</t>
  </si>
  <si>
    <t>New Meadow</t>
  </si>
  <si>
    <t>Fruitvale - Council</t>
  </si>
  <si>
    <t>Midvale</t>
  </si>
  <si>
    <t>Cambridge</t>
  </si>
  <si>
    <t>11/21</t>
  </si>
  <si>
    <t>48:50</t>
  </si>
  <si>
    <t>PANHANDLE AREA</t>
  </si>
  <si>
    <t>Grangeville</t>
  </si>
  <si>
    <t>Grangeville West</t>
  </si>
  <si>
    <t>Winona-Greencreek</t>
  </si>
  <si>
    <t>Asotin - Anatone (WA)</t>
  </si>
  <si>
    <t>5:25</t>
  </si>
  <si>
    <t>Lewiston</t>
  </si>
  <si>
    <t>6:15</t>
  </si>
  <si>
    <t>Cloverland (WA)</t>
  </si>
  <si>
    <t>Moscow North</t>
  </si>
  <si>
    <t>4:55</t>
  </si>
  <si>
    <t>Moscow South</t>
  </si>
  <si>
    <t>3-09-18</t>
  </si>
  <si>
    <t>Troy - Southwick</t>
  </si>
  <si>
    <t>DeSmet - Tensed</t>
  </si>
  <si>
    <t>Potlatch West</t>
  </si>
  <si>
    <t>Potlatch East</t>
  </si>
  <si>
    <t>Rathdrum Prairie</t>
  </si>
  <si>
    <t>Sandpoint North</t>
  </si>
  <si>
    <t>Bonners Ferry</t>
  </si>
  <si>
    <t>8/15</t>
  </si>
  <si>
    <t>38:40</t>
  </si>
  <si>
    <t>TWIN FALLS - MINIDOKA AREA</t>
  </si>
  <si>
    <t>Wendell - Hagerman</t>
  </si>
  <si>
    <t>Bliss</t>
  </si>
  <si>
    <t>Twin Falls South</t>
  </si>
  <si>
    <t>Twin Falls East</t>
  </si>
  <si>
    <t>Twin Falls - Buhl</t>
  </si>
  <si>
    <t>Murtaugh Lake</t>
  </si>
  <si>
    <t>Kimberly South</t>
  </si>
  <si>
    <t>Murtaugh North</t>
  </si>
  <si>
    <t>2:25</t>
  </si>
  <si>
    <t>Hazelton</t>
  </si>
  <si>
    <t>Churchill - Oakley</t>
  </si>
  <si>
    <t>Jerome - Hunt</t>
  </si>
  <si>
    <t>3-09-19</t>
  </si>
  <si>
    <t>Jerome SW</t>
  </si>
  <si>
    <t>Jerome North</t>
  </si>
  <si>
    <t>Gooding SW</t>
  </si>
  <si>
    <t>Gooding North</t>
  </si>
  <si>
    <t>Dietrich</t>
  </si>
  <si>
    <t>2:10</t>
  </si>
  <si>
    <t>Richfield</t>
  </si>
  <si>
    <t>Filer</t>
  </si>
  <si>
    <t>Castleford</t>
  </si>
  <si>
    <t>Buhl West</t>
  </si>
  <si>
    <t>Burley East - Lake Walcott</t>
  </si>
  <si>
    <t>Burley SW</t>
  </si>
  <si>
    <t>Burley SE</t>
  </si>
  <si>
    <t>Raft River - Idahome</t>
  </si>
  <si>
    <t>14/24</t>
  </si>
  <si>
    <t>43:55</t>
  </si>
  <si>
    <t xml:space="preserve">POCATELLO AREA </t>
  </si>
  <si>
    <t>Blackfoot NE</t>
  </si>
  <si>
    <t>Blackfoot NW</t>
  </si>
  <si>
    <t>American Falls NE</t>
  </si>
  <si>
    <t>American Falls NW</t>
  </si>
  <si>
    <t>Pocatello</t>
  </si>
  <si>
    <t>Pocatello - Inkom</t>
  </si>
  <si>
    <t>Inkom - McCammon</t>
  </si>
  <si>
    <t>3-31</t>
  </si>
  <si>
    <t>Lave Hot Springs - Bancroft</t>
  </si>
  <si>
    <t>Arimo - Virginia</t>
  </si>
  <si>
    <t>2:35</t>
  </si>
  <si>
    <t>Virginia - Downey</t>
  </si>
  <si>
    <t>Pingree</t>
  </si>
  <si>
    <t>Springfield</t>
  </si>
  <si>
    <t>3:20</t>
  </si>
  <si>
    <t>Montpelier - Bear Lake</t>
  </si>
  <si>
    <t>6/13</t>
  </si>
  <si>
    <t>20:25</t>
  </si>
  <si>
    <t>IDAHO FALLS AREA</t>
  </si>
  <si>
    <t>Swan Valley</t>
  </si>
  <si>
    <t>Hamer</t>
  </si>
  <si>
    <t>Roberts</t>
  </si>
  <si>
    <t>Idaho Falls NE</t>
  </si>
  <si>
    <t>7:15</t>
  </si>
  <si>
    <t>Idaho Falls West</t>
  </si>
  <si>
    <t>Idaho Falls North</t>
  </si>
  <si>
    <t>Idaho Falls SW</t>
  </si>
  <si>
    <t>Idaho Falls SE</t>
  </si>
  <si>
    <t>Shelley</t>
  </si>
  <si>
    <t>6/9</t>
  </si>
  <si>
    <t>26:25</t>
  </si>
  <si>
    <t>ST ANTHONY - REXBURG AREA</t>
  </si>
  <si>
    <t>Rexburg NW</t>
  </si>
  <si>
    <t>Survey</t>
  </si>
  <si>
    <t>Rexburg SW</t>
  </si>
  <si>
    <t>Rexburg SE</t>
  </si>
  <si>
    <t>St Anthony West</t>
  </si>
  <si>
    <t>St Anthony SE</t>
  </si>
  <si>
    <t>Ashton</t>
  </si>
  <si>
    <t>Clementsville</t>
  </si>
  <si>
    <t>Driggs</t>
  </si>
  <si>
    <t>Victor</t>
  </si>
  <si>
    <t>Mud Lake</t>
  </si>
  <si>
    <t>4/10</t>
  </si>
  <si>
    <t>14:25</t>
  </si>
  <si>
    <t>IDAHO TOTALS</t>
  </si>
  <si>
    <t>218:05</t>
  </si>
  <si>
    <t>57/118</t>
  </si>
  <si>
    <t xml:space="preserve">PROJECT TOTALS </t>
  </si>
  <si>
    <t>MARCH 2019</t>
  </si>
  <si>
    <t xml:space="preserve"> GRAND TOTAL PROJECT WIDE</t>
  </si>
  <si>
    <t>675:05</t>
  </si>
  <si>
    <t>159/312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</si>
</sst>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indexed="8"/>
      <name val="Calibri"/>
    </font>
    <font>
      <sz val="10"/>
      <color indexed="8"/>
      <name val="Arial"/>
    </font>
    <font>
      <sz val="10"/>
      <color indexed="8"/>
      <name val="MS Sans Serif"/>
    </font>
    <font>
      <sz val="14"/>
      <color indexed="8"/>
      <name val="Arial"/>
    </font>
    <font>
      <sz val="10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59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ck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ck">
        <color indexed="8"/>
      </right>
      <top/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/>
      <bottom style="thick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ck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9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/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49" fontId="1" fillId="3" borderId="4" xfId="0" applyNumberFormat="1" applyFont="1" applyFill="1" applyBorder="1" applyAlignment="1"/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/>
    <xf numFmtId="49" fontId="1" fillId="3" borderId="1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horizontal="center"/>
    </xf>
    <xf numFmtId="0" fontId="0" fillId="3" borderId="20" xfId="0" applyFont="1" applyFill="1" applyBorder="1" applyAlignment="1"/>
    <xf numFmtId="0" fontId="0" fillId="3" borderId="10" xfId="0" applyFont="1" applyFill="1" applyBorder="1" applyAlignment="1"/>
    <xf numFmtId="49" fontId="1" fillId="4" borderId="22" xfId="0" applyNumberFormat="1" applyFont="1" applyFill="1" applyBorder="1" applyAlignment="1"/>
    <xf numFmtId="49" fontId="1" fillId="3" borderId="23" xfId="0" applyNumberFormat="1" applyFont="1" applyFill="1" applyBorder="1" applyAlignment="1">
      <alignment horizontal="center"/>
    </xf>
    <xf numFmtId="49" fontId="1" fillId="3" borderId="24" xfId="0" applyNumberFormat="1" applyFont="1" applyFill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1" fontId="1" fillId="3" borderId="26" xfId="0" applyNumberFormat="1" applyFont="1" applyFill="1" applyBorder="1" applyAlignment="1">
      <alignment horizontal="center"/>
    </xf>
    <xf numFmtId="49" fontId="1" fillId="3" borderId="27" xfId="0" applyNumberFormat="1" applyFont="1" applyFill="1" applyBorder="1" applyAlignment="1">
      <alignment horizontal="center"/>
    </xf>
    <xf numFmtId="49" fontId="1" fillId="3" borderId="28" xfId="0" applyNumberFormat="1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49" fontId="1" fillId="3" borderId="31" xfId="0" applyNumberFormat="1" applyFont="1" applyFill="1" applyBorder="1" applyAlignment="1">
      <alignment horizontal="center"/>
    </xf>
    <xf numFmtId="49" fontId="1" fillId="3" borderId="32" xfId="0" applyNumberFormat="1" applyFont="1" applyFill="1" applyBorder="1" applyAlignment="1">
      <alignment horizontal="center"/>
    </xf>
    <xf numFmtId="49" fontId="1" fillId="3" borderId="33" xfId="0" applyNumberFormat="1" applyFont="1" applyFill="1" applyBorder="1" applyAlignment="1">
      <alignment horizontal="center"/>
    </xf>
    <xf numFmtId="0" fontId="0" fillId="3" borderId="34" xfId="0" applyFont="1" applyFill="1" applyBorder="1" applyAlignment="1"/>
    <xf numFmtId="49" fontId="3" fillId="2" borderId="22" xfId="0" applyNumberFormat="1" applyFont="1" applyFill="1" applyBorder="1" applyAlignment="1"/>
    <xf numFmtId="49" fontId="1" fillId="2" borderId="35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1" fontId="1" fillId="2" borderId="38" xfId="0" applyNumberFormat="1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/>
    </xf>
    <xf numFmtId="0" fontId="0" fillId="2" borderId="35" xfId="0" applyFont="1" applyFill="1" applyBorder="1" applyAlignment="1"/>
    <xf numFmtId="0" fontId="0" fillId="2" borderId="22" xfId="0" applyFont="1" applyFill="1" applyBorder="1" applyAlignment="1"/>
    <xf numFmtId="0" fontId="1" fillId="2" borderId="22" xfId="0" applyFont="1" applyFill="1" applyBorder="1" applyAlignment="1"/>
    <xf numFmtId="49" fontId="1" fillId="2" borderId="22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1" fontId="1" fillId="2" borderId="40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1" fontId="1" fillId="2" borderId="39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/>
    <xf numFmtId="49" fontId="1" fillId="2" borderId="22" xfId="0" applyNumberFormat="1" applyFont="1" applyFill="1" applyBorder="1" applyAlignment="1">
      <alignment horizontal="right"/>
    </xf>
    <xf numFmtId="0" fontId="1" fillId="2" borderId="41" xfId="0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center"/>
    </xf>
    <xf numFmtId="1" fontId="0" fillId="2" borderId="41" xfId="0" applyNumberFormat="1" applyFont="1" applyFill="1" applyBorder="1" applyAlignment="1">
      <alignment horizontal="center"/>
    </xf>
    <xf numFmtId="1" fontId="0" fillId="2" borderId="22" xfId="0" applyNumberFormat="1" applyFont="1" applyFill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/>
    </xf>
    <xf numFmtId="164" fontId="1" fillId="2" borderId="42" xfId="0" applyNumberFormat="1" applyFont="1" applyFill="1" applyBorder="1" applyAlignment="1">
      <alignment horizontal="center"/>
    </xf>
    <xf numFmtId="49" fontId="1" fillId="2" borderId="43" xfId="0" applyNumberFormat="1" applyFont="1" applyFill="1" applyBorder="1" applyAlignment="1">
      <alignment horizontal="center"/>
    </xf>
    <xf numFmtId="1" fontId="1" fillId="2" borderId="44" xfId="0" applyNumberFormat="1" applyFont="1" applyFill="1" applyBorder="1" applyAlignment="1">
      <alignment horizontal="center"/>
    </xf>
    <xf numFmtId="1" fontId="1" fillId="2" borderId="45" xfId="0" applyNumberFormat="1" applyFont="1" applyFill="1" applyBorder="1" applyAlignment="1">
      <alignment horizontal="center"/>
    </xf>
    <xf numFmtId="1" fontId="1" fillId="2" borderId="42" xfId="0" applyNumberFormat="1" applyFont="1" applyFill="1" applyBorder="1" applyAlignment="1">
      <alignment horizontal="center"/>
    </xf>
    <xf numFmtId="1" fontId="1" fillId="2" borderId="43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right"/>
    </xf>
    <xf numFmtId="49" fontId="1" fillId="2" borderId="46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" fontId="1" fillId="2" borderId="46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1" fontId="1" fillId="2" borderId="47" xfId="0" applyNumberFormat="1" applyFont="1" applyFill="1" applyBorder="1" applyAlignment="1">
      <alignment horizontal="center"/>
    </xf>
    <xf numFmtId="0" fontId="1" fillId="2" borderId="22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/>
    <xf numFmtId="1" fontId="4" fillId="2" borderId="22" xfId="0" applyNumberFormat="1" applyFont="1" applyFill="1" applyBorder="1" applyAlignment="1"/>
    <xf numFmtId="1" fontId="4" fillId="2" borderId="22" xfId="0" applyNumberFormat="1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/>
    </xf>
    <xf numFmtId="49" fontId="1" fillId="2" borderId="4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right"/>
    </xf>
    <xf numFmtId="20" fontId="1" fillId="2" borderId="39" xfId="0" applyNumberFormat="1" applyFont="1" applyFill="1" applyBorder="1" applyAlignment="1">
      <alignment horizontal="center"/>
    </xf>
    <xf numFmtId="0" fontId="4" fillId="2" borderId="40" xfId="0" applyNumberFormat="1" applyFont="1" applyFill="1" applyBorder="1" applyAlignment="1">
      <alignment horizontal="center"/>
    </xf>
    <xf numFmtId="0" fontId="0" fillId="2" borderId="40" xfId="0" applyFont="1" applyFill="1" applyBorder="1" applyAlignment="1"/>
    <xf numFmtId="1" fontId="0" fillId="2" borderId="22" xfId="0" applyNumberFormat="1" applyFont="1" applyFill="1" applyBorder="1" applyAlignment="1"/>
    <xf numFmtId="0" fontId="0" fillId="2" borderId="22" xfId="0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3" fontId="1" fillId="2" borderId="46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3" fontId="0" fillId="2" borderId="41" xfId="0" applyNumberFormat="1" applyFont="1" applyFill="1" applyBorder="1" applyAlignment="1"/>
    <xf numFmtId="3" fontId="0" fillId="2" borderId="22" xfId="0" applyNumberFormat="1" applyFont="1" applyFill="1" applyBorder="1" applyAlignment="1"/>
    <xf numFmtId="49" fontId="0" fillId="2" borderId="22" xfId="0" applyNumberFormat="1" applyFont="1" applyFill="1" applyBorder="1" applyAlignment="1">
      <alignment horizontal="center"/>
    </xf>
    <xf numFmtId="0" fontId="0" fillId="2" borderId="41" xfId="0" applyFont="1" applyFill="1" applyBorder="1" applyAlignment="1"/>
    <xf numFmtId="1" fontId="0" fillId="2" borderId="41" xfId="0" applyNumberFormat="1" applyFont="1" applyFill="1" applyBorder="1" applyAlignment="1"/>
    <xf numFmtId="49" fontId="1" fillId="5" borderId="22" xfId="0" applyNumberFormat="1" applyFont="1" applyFill="1" applyBorder="1" applyAlignment="1">
      <alignment horizontal="right"/>
    </xf>
    <xf numFmtId="1" fontId="4" fillId="2" borderId="41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right"/>
    </xf>
    <xf numFmtId="49" fontId="1" fillId="2" borderId="51" xfId="0" applyNumberFormat="1" applyFont="1" applyFill="1" applyBorder="1" applyAlignment="1">
      <alignment horizontal="right"/>
    </xf>
    <xf numFmtId="49" fontId="1" fillId="2" borderId="52" xfId="0" applyNumberFormat="1" applyFont="1" applyFill="1" applyBorder="1" applyAlignment="1">
      <alignment horizontal="center"/>
    </xf>
    <xf numFmtId="49" fontId="1" fillId="2" borderId="53" xfId="0" applyNumberFormat="1" applyFont="1" applyFill="1" applyBorder="1" applyAlignment="1">
      <alignment horizontal="right"/>
    </xf>
    <xf numFmtId="165" fontId="0" fillId="2" borderId="46" xfId="0" applyNumberFormat="1" applyFont="1" applyFill="1" applyBorder="1" applyAlignment="1">
      <alignment horizontal="center"/>
    </xf>
    <xf numFmtId="49" fontId="0" fillId="2" borderId="46" xfId="0" applyNumberFormat="1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1" fontId="1" fillId="2" borderId="48" xfId="0" applyNumberFormat="1" applyFont="1" applyFill="1" applyBorder="1" applyAlignment="1">
      <alignment horizontal="center"/>
    </xf>
    <xf numFmtId="0" fontId="1" fillId="6" borderId="54" xfId="0" applyFont="1" applyFill="1" applyBorder="1" applyAlignment="1"/>
    <xf numFmtId="49" fontId="1" fillId="6" borderId="5" xfId="0" applyNumberFormat="1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0" fontId="0" fillId="2" borderId="49" xfId="0" applyFont="1" applyFill="1" applyBorder="1" applyAlignment="1"/>
    <xf numFmtId="49" fontId="3" fillId="2" borderId="22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1" fontId="0" fillId="2" borderId="42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right"/>
    </xf>
    <xf numFmtId="1" fontId="0" fillId="2" borderId="47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0" fontId="4" fillId="2" borderId="22" xfId="0" applyNumberFormat="1" applyFont="1" applyFill="1" applyBorder="1" applyAlignment="1">
      <alignment horizontal="center"/>
    </xf>
    <xf numFmtId="20" fontId="4" fillId="2" borderId="39" xfId="0" applyNumberFormat="1" applyFont="1" applyFill="1" applyBorder="1" applyAlignment="1">
      <alignment horizontal="center"/>
    </xf>
    <xf numFmtId="49" fontId="0" fillId="2" borderId="42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center"/>
    </xf>
    <xf numFmtId="49" fontId="4" fillId="2" borderId="43" xfId="0" applyNumberFormat="1" applyFont="1" applyFill="1" applyBorder="1" applyAlignment="1">
      <alignment horizontal="center"/>
    </xf>
    <xf numFmtId="1" fontId="4" fillId="2" borderId="45" xfId="0" applyNumberFormat="1" applyFont="1" applyFill="1" applyBorder="1" applyAlignment="1">
      <alignment horizontal="center"/>
    </xf>
    <xf numFmtId="1" fontId="4" fillId="2" borderId="42" xfId="0" applyNumberFormat="1" applyFont="1" applyFill="1" applyBorder="1" applyAlignment="1">
      <alignment horizontal="center"/>
    </xf>
    <xf numFmtId="1" fontId="4" fillId="2" borderId="43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right"/>
    </xf>
    <xf numFmtId="164" fontId="4" fillId="2" borderId="46" xfId="0" applyNumberFormat="1" applyFont="1" applyFill="1" applyBorder="1" applyAlignment="1">
      <alignment horizontal="center"/>
    </xf>
    <xf numFmtId="1" fontId="0" fillId="2" borderId="46" xfId="0" applyNumberFormat="1" applyFont="1" applyFill="1" applyBorder="1" applyAlignment="1">
      <alignment horizontal="center"/>
    </xf>
    <xf numFmtId="0" fontId="0" fillId="2" borderId="47" xfId="0" applyFont="1" applyFill="1" applyBorder="1" applyAlignment="1"/>
    <xf numFmtId="164" fontId="0" fillId="2" borderId="46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/>
    <xf numFmtId="49" fontId="4" fillId="2" borderId="22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1" fontId="4" fillId="2" borderId="39" xfId="0" applyNumberFormat="1" applyFont="1" applyFill="1" applyBorder="1" applyAlignment="1">
      <alignment horizontal="center"/>
    </xf>
    <xf numFmtId="0" fontId="4" fillId="2" borderId="22" xfId="0" applyFont="1" applyFill="1" applyBorder="1" applyAlignment="1"/>
    <xf numFmtId="164" fontId="4" fillId="2" borderId="22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49" fontId="0" fillId="2" borderId="43" xfId="0" applyNumberFormat="1" applyFont="1" applyFill="1" applyBorder="1" applyAlignment="1">
      <alignment horizontal="center"/>
    </xf>
    <xf numFmtId="1" fontId="0" fillId="2" borderId="45" xfId="0" applyNumberFormat="1" applyFont="1" applyFill="1" applyBorder="1" applyAlignment="1">
      <alignment horizontal="center"/>
    </xf>
    <xf numFmtId="1" fontId="0" fillId="2" borderId="43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horizontal="right"/>
    </xf>
    <xf numFmtId="0" fontId="0" fillId="2" borderId="42" xfId="0" applyFont="1" applyFill="1" applyBorder="1" applyAlignment="1"/>
    <xf numFmtId="164" fontId="0" fillId="2" borderId="42" xfId="0" applyNumberFormat="1" applyFont="1" applyFill="1" applyBorder="1" applyAlignment="1">
      <alignment horizontal="center"/>
    </xf>
    <xf numFmtId="1" fontId="0" fillId="2" borderId="42" xfId="0" applyNumberFormat="1" applyFont="1" applyFill="1" applyBorder="1" applyAlignment="1"/>
    <xf numFmtId="49" fontId="0" fillId="2" borderId="47" xfId="0" applyNumberFormat="1" applyFont="1" applyFill="1" applyBorder="1" applyAlignment="1"/>
    <xf numFmtId="164" fontId="0" fillId="2" borderId="47" xfId="0" applyNumberFormat="1" applyFont="1" applyFill="1" applyBorder="1" applyAlignment="1">
      <alignment horizontal="center"/>
    </xf>
    <xf numFmtId="1" fontId="0" fillId="2" borderId="47" xfId="0" applyNumberFormat="1" applyFont="1" applyFill="1" applyBorder="1" applyAlignment="1"/>
    <xf numFmtId="0" fontId="1" fillId="2" borderId="48" xfId="0" applyFont="1" applyFill="1" applyBorder="1" applyAlignment="1"/>
    <xf numFmtId="0" fontId="0" fillId="2" borderId="48" xfId="0" applyFont="1" applyFill="1" applyBorder="1" applyAlignment="1"/>
    <xf numFmtId="1" fontId="0" fillId="2" borderId="48" xfId="0" applyNumberFormat="1" applyFont="1" applyFill="1" applyBorder="1" applyAlignment="1">
      <alignment horizontal="center"/>
    </xf>
    <xf numFmtId="0" fontId="1" fillId="7" borderId="7" xfId="0" applyFont="1" applyFill="1" applyBorder="1" applyAlignment="1"/>
    <xf numFmtId="49" fontId="1" fillId="7" borderId="8" xfId="0" applyNumberFormat="1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" fontId="1" fillId="7" borderId="8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/>
    </xf>
    <xf numFmtId="1" fontId="1" fillId="2" borderId="57" xfId="0" applyNumberFormat="1" applyFont="1" applyFill="1" applyBorder="1" applyAlignment="1">
      <alignment horizontal="center"/>
    </xf>
    <xf numFmtId="1" fontId="2" fillId="2" borderId="33" xfId="0" applyNumberFormat="1" applyFont="1" applyFill="1" applyBorder="1" applyAlignment="1">
      <alignment horizontal="center"/>
    </xf>
    <xf numFmtId="49" fontId="2" fillId="2" borderId="56" xfId="0" applyNumberFormat="1" applyFont="1" applyFill="1" applyBorder="1" applyAlignment="1">
      <alignment horizontal="center"/>
    </xf>
    <xf numFmtId="0" fontId="0" fillId="2" borderId="57" xfId="0" applyFont="1" applyFill="1" applyBorder="1" applyAlignment="1"/>
    <xf numFmtId="49" fontId="1" fillId="2" borderId="2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0" fontId="0" fillId="2" borderId="34" xfId="0" applyFont="1" applyFill="1" applyBorder="1" applyAlignment="1"/>
    <xf numFmtId="49" fontId="1" fillId="2" borderId="58" xfId="0" applyNumberFormat="1" applyFont="1" applyFill="1" applyBorder="1" applyAlignment="1">
      <alignment horizontal="center"/>
    </xf>
    <xf numFmtId="165" fontId="0" fillId="2" borderId="58" xfId="0" applyNumberFormat="1" applyFont="1" applyFill="1" applyBorder="1" applyAlignment="1">
      <alignment horizontal="center"/>
    </xf>
    <xf numFmtId="49" fontId="0" fillId="2" borderId="58" xfId="0" applyNumberFormat="1" applyFont="1" applyFill="1" applyBorder="1" applyAlignment="1">
      <alignment horizontal="center"/>
    </xf>
    <xf numFmtId="3" fontId="1" fillId="2" borderId="58" xfId="0" applyNumberFormat="1" applyFont="1" applyFill="1" applyBorder="1" applyAlignment="1">
      <alignment horizontal="center"/>
    </xf>
    <xf numFmtId="3" fontId="0" fillId="2" borderId="38" xfId="0" applyNumberFormat="1" applyFont="1" applyFill="1" applyBorder="1" applyAlignment="1"/>
    <xf numFmtId="49" fontId="0" fillId="2" borderId="22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BDC0BF"/>
      <rgbColor rgb="FFFEFB40"/>
      <rgbColor rgb="FFFEFB00"/>
      <rgbColor rgb="FF515151"/>
      <rgbColor rgb="FF00F941"/>
      <rgbColor rgb="FF00CCFF"/>
      <rgbColor rgb="FFA5A5A5"/>
      <rgbColor rgb="FF3F3F3F"/>
      <rgbColor rgb="FFDBDBD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8"/>
  <sheetViews>
    <sheetView showGridLines="0" tabSelected="1" workbookViewId="0">
      <pane ySplit="5" topLeftCell="A6" activePane="bottomLeft" state="frozen"/>
      <selection pane="bottomLeft"/>
    </sheetView>
  </sheetViews>
  <sheetFormatPr defaultColWidth="8.77734375" defaultRowHeight="15" customHeight="1" x14ac:dyDescent="0.3"/>
  <cols>
    <col min="1" max="1" width="43.44140625" style="1" customWidth="1"/>
    <col min="2" max="2" width="14.44140625" style="1" customWidth="1"/>
    <col min="3" max="256" width="8.88671875" style="1" customWidth="1"/>
  </cols>
  <sheetData>
    <row r="1" spans="1:46" ht="13.95" customHeight="1" x14ac:dyDescent="0.3">
      <c r="A1" s="2" t="s">
        <v>0</v>
      </c>
      <c r="B1" s="3"/>
      <c r="C1" s="4"/>
      <c r="D1" s="3"/>
      <c r="E1" s="4"/>
      <c r="F1" s="5"/>
      <c r="G1" s="5"/>
      <c r="H1" s="5"/>
      <c r="I1" s="5"/>
      <c r="J1" s="5"/>
      <c r="K1" s="4"/>
      <c r="L1" s="5"/>
      <c r="M1" s="5"/>
      <c r="N1" s="4"/>
      <c r="O1" s="5"/>
      <c r="P1" s="5"/>
      <c r="Q1" s="5"/>
      <c r="R1" s="5"/>
      <c r="S1" s="4"/>
      <c r="T1" s="5"/>
      <c r="U1" s="5"/>
      <c r="V1" s="5"/>
      <c r="W1" s="5"/>
      <c r="X1" s="5"/>
      <c r="Y1" s="4"/>
      <c r="Z1" s="5"/>
      <c r="AA1" s="5"/>
      <c r="AB1" s="5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4"/>
      <c r="AQ1" s="6"/>
      <c r="AR1" s="7"/>
      <c r="AS1" s="8"/>
      <c r="AT1" s="9"/>
    </row>
    <row r="2" spans="1:46" ht="13.95" customHeight="1" x14ac:dyDescent="0.3">
      <c r="A2" s="10" t="s">
        <v>1</v>
      </c>
      <c r="B2" s="11"/>
      <c r="C2" s="12"/>
      <c r="D2" s="11"/>
      <c r="E2" s="12"/>
      <c r="F2" s="13"/>
      <c r="G2" s="13"/>
      <c r="H2" s="13"/>
      <c r="I2" s="13"/>
      <c r="J2" s="13"/>
      <c r="K2" s="12"/>
      <c r="L2" s="13"/>
      <c r="M2" s="13"/>
      <c r="N2" s="12"/>
      <c r="O2" s="13"/>
      <c r="P2" s="13"/>
      <c r="Q2" s="13"/>
      <c r="R2" s="13"/>
      <c r="S2" s="12"/>
      <c r="T2" s="13"/>
      <c r="U2" s="13"/>
      <c r="V2" s="13"/>
      <c r="W2" s="13"/>
      <c r="X2" s="13"/>
      <c r="Y2" s="12"/>
      <c r="Z2" s="13"/>
      <c r="AA2" s="13"/>
      <c r="AB2" s="13"/>
      <c r="AC2" s="12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2"/>
      <c r="AQ2" s="14"/>
      <c r="AR2" s="15"/>
      <c r="AS2" s="16"/>
      <c r="AT2" s="17"/>
    </row>
    <row r="3" spans="1:46" ht="15.45" customHeight="1" x14ac:dyDescent="0.3">
      <c r="A3" s="10" t="s">
        <v>2</v>
      </c>
      <c r="B3" s="11"/>
      <c r="C3" s="12"/>
      <c r="D3" s="11"/>
      <c r="E3" s="18"/>
      <c r="F3" s="13"/>
      <c r="G3" s="13"/>
      <c r="H3" s="13"/>
      <c r="I3" s="13"/>
      <c r="J3" s="13"/>
      <c r="K3" s="18"/>
      <c r="L3" s="13"/>
      <c r="M3" s="13"/>
      <c r="N3" s="12"/>
      <c r="O3" s="13"/>
      <c r="P3" s="13"/>
      <c r="Q3" s="13"/>
      <c r="R3" s="13"/>
      <c r="S3" s="12"/>
      <c r="T3" s="13"/>
      <c r="U3" s="13"/>
      <c r="V3" s="13"/>
      <c r="W3" s="13"/>
      <c r="X3" s="13"/>
      <c r="Y3" s="12"/>
      <c r="Z3" s="13"/>
      <c r="AA3" s="13"/>
      <c r="AB3" s="13"/>
      <c r="AC3" s="1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"/>
      <c r="AQ3" s="14"/>
      <c r="AR3" s="15"/>
      <c r="AS3" s="16"/>
      <c r="AT3" s="17"/>
    </row>
    <row r="4" spans="1:46" ht="16.95" customHeight="1" x14ac:dyDescent="0.3">
      <c r="A4" s="19"/>
      <c r="B4" s="20"/>
      <c r="C4" s="20" t="s">
        <v>3</v>
      </c>
      <c r="D4" s="21" t="s">
        <v>4</v>
      </c>
      <c r="E4" s="22" t="s">
        <v>5</v>
      </c>
      <c r="F4" s="23"/>
      <c r="G4" s="24"/>
      <c r="H4" s="24"/>
      <c r="I4" s="24"/>
      <c r="J4" s="25"/>
      <c r="K4" s="26" t="s">
        <v>6</v>
      </c>
      <c r="L4" s="27"/>
      <c r="M4" s="28"/>
      <c r="N4" s="29" t="s">
        <v>7</v>
      </c>
      <c r="O4" s="30"/>
      <c r="P4" s="24"/>
      <c r="Q4" s="24"/>
      <c r="R4" s="28"/>
      <c r="S4" s="29" t="s">
        <v>7</v>
      </c>
      <c r="T4" s="30"/>
      <c r="U4" s="24"/>
      <c r="V4" s="24"/>
      <c r="W4" s="24"/>
      <c r="X4" s="28"/>
      <c r="Y4" s="29" t="s">
        <v>7</v>
      </c>
      <c r="Z4" s="30"/>
      <c r="AA4" s="24"/>
      <c r="AB4" s="28"/>
      <c r="AC4" s="29" t="s">
        <v>7</v>
      </c>
      <c r="AD4" s="30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8"/>
      <c r="AP4" s="29" t="s">
        <v>7</v>
      </c>
      <c r="AQ4" s="31"/>
      <c r="AR4" s="32" t="s">
        <v>8</v>
      </c>
      <c r="AS4" s="33"/>
      <c r="AT4" s="34"/>
    </row>
    <row r="5" spans="1:46" ht="16.05" customHeight="1" x14ac:dyDescent="0.3">
      <c r="A5" s="35" t="s">
        <v>9</v>
      </c>
      <c r="B5" s="36" t="s">
        <v>10</v>
      </c>
      <c r="C5" s="36" t="s">
        <v>11</v>
      </c>
      <c r="D5" s="37" t="s">
        <v>12</v>
      </c>
      <c r="E5" s="38" t="s">
        <v>13</v>
      </c>
      <c r="F5" s="39"/>
      <c r="G5" s="40" t="s">
        <v>14</v>
      </c>
      <c r="H5" s="40" t="s">
        <v>15</v>
      </c>
      <c r="I5" s="41" t="s">
        <v>16</v>
      </c>
      <c r="J5" s="42" t="s">
        <v>17</v>
      </c>
      <c r="K5" s="43" t="s">
        <v>18</v>
      </c>
      <c r="L5" s="44" t="s">
        <v>19</v>
      </c>
      <c r="M5" s="45" t="s">
        <v>20</v>
      </c>
      <c r="N5" s="46" t="s">
        <v>21</v>
      </c>
      <c r="O5" s="40" t="s">
        <v>22</v>
      </c>
      <c r="P5" s="40" t="s">
        <v>23</v>
      </c>
      <c r="Q5" s="40" t="s">
        <v>24</v>
      </c>
      <c r="R5" s="40" t="s">
        <v>25</v>
      </c>
      <c r="S5" s="46" t="s">
        <v>26</v>
      </c>
      <c r="T5" s="40" t="s">
        <v>27</v>
      </c>
      <c r="U5" s="40" t="s">
        <v>28</v>
      </c>
      <c r="V5" s="40" t="s">
        <v>29</v>
      </c>
      <c r="W5" s="40" t="s">
        <v>30</v>
      </c>
      <c r="X5" s="40" t="s">
        <v>31</v>
      </c>
      <c r="Y5" s="46" t="s">
        <v>32</v>
      </c>
      <c r="Z5" s="40" t="s">
        <v>33</v>
      </c>
      <c r="AA5" s="40" t="s">
        <v>34</v>
      </c>
      <c r="AB5" s="40" t="s">
        <v>35</v>
      </c>
      <c r="AC5" s="46" t="s">
        <v>36</v>
      </c>
      <c r="AD5" s="40" t="s">
        <v>37</v>
      </c>
      <c r="AE5" s="40" t="s">
        <v>38</v>
      </c>
      <c r="AF5" s="40" t="s">
        <v>39</v>
      </c>
      <c r="AG5" s="40" t="s">
        <v>40</v>
      </c>
      <c r="AH5" s="40" t="s">
        <v>41</v>
      </c>
      <c r="AI5" s="40" t="s">
        <v>42</v>
      </c>
      <c r="AJ5" s="40" t="s">
        <v>43</v>
      </c>
      <c r="AK5" s="40" t="s">
        <v>44</v>
      </c>
      <c r="AL5" s="40" t="s">
        <v>45</v>
      </c>
      <c r="AM5" s="40" t="s">
        <v>46</v>
      </c>
      <c r="AN5" s="40" t="s">
        <v>47</v>
      </c>
      <c r="AO5" s="40" t="s">
        <v>48</v>
      </c>
      <c r="AP5" s="46" t="s">
        <v>49</v>
      </c>
      <c r="AQ5" s="40" t="s">
        <v>50</v>
      </c>
      <c r="AR5" s="46" t="s">
        <v>51</v>
      </c>
      <c r="AS5" s="40" t="s">
        <v>52</v>
      </c>
      <c r="AT5" s="47"/>
    </row>
    <row r="6" spans="1:46" ht="18.45" customHeight="1" x14ac:dyDescent="0.3">
      <c r="A6" s="48" t="s">
        <v>53</v>
      </c>
      <c r="B6" s="49"/>
      <c r="C6" s="50"/>
      <c r="D6" s="51"/>
      <c r="E6" s="52"/>
      <c r="F6" s="53"/>
      <c r="G6" s="54"/>
      <c r="H6" s="54"/>
      <c r="I6" s="55"/>
      <c r="J6" s="53"/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6"/>
      <c r="AT6" s="57"/>
    </row>
    <row r="7" spans="1:46" ht="15" customHeight="1" x14ac:dyDescent="0.3">
      <c r="A7" s="58"/>
      <c r="B7" s="59"/>
      <c r="C7" s="60"/>
      <c r="D7" s="61"/>
      <c r="E7" s="62"/>
      <c r="F7" s="63"/>
      <c r="G7" s="64"/>
      <c r="H7" s="64"/>
      <c r="I7" s="65"/>
      <c r="J7" s="63"/>
      <c r="K7" s="64"/>
      <c r="L7" s="65"/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57"/>
      <c r="AT7" s="57"/>
    </row>
    <row r="8" spans="1:46" ht="15" customHeight="1" x14ac:dyDescent="0.3">
      <c r="A8" s="66" t="s">
        <v>54</v>
      </c>
      <c r="B8" s="59"/>
      <c r="C8" s="60"/>
      <c r="D8" s="61"/>
      <c r="E8" s="62"/>
      <c r="F8" s="63"/>
      <c r="G8" s="64"/>
      <c r="H8" s="64"/>
      <c r="I8" s="65"/>
      <c r="J8" s="63"/>
      <c r="K8" s="64"/>
      <c r="L8" s="65"/>
      <c r="M8" s="63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57"/>
      <c r="AT8" s="57"/>
    </row>
    <row r="9" spans="1:46" ht="15" customHeight="1" x14ac:dyDescent="0.3">
      <c r="A9" s="67" t="s">
        <v>55</v>
      </c>
      <c r="B9" s="59" t="s">
        <v>56</v>
      </c>
      <c r="C9" s="60">
        <v>65</v>
      </c>
      <c r="D9" s="61" t="s">
        <v>57</v>
      </c>
      <c r="E9" s="62">
        <f>SUM(G9:AT9)</f>
        <v>63</v>
      </c>
      <c r="F9" s="63"/>
      <c r="G9" s="64">
        <v>15</v>
      </c>
      <c r="H9" s="64">
        <v>8</v>
      </c>
      <c r="I9" s="65">
        <v>13</v>
      </c>
      <c r="J9" s="63">
        <v>17</v>
      </c>
      <c r="K9" s="64">
        <v>4</v>
      </c>
      <c r="L9" s="65"/>
      <c r="M9" s="63"/>
      <c r="N9" s="64"/>
      <c r="O9" s="64"/>
      <c r="P9" s="64">
        <v>1</v>
      </c>
      <c r="Q9" s="64"/>
      <c r="R9" s="64"/>
      <c r="S9" s="64"/>
      <c r="T9" s="64"/>
      <c r="U9" s="64">
        <v>1</v>
      </c>
      <c r="V9" s="64"/>
      <c r="W9" s="64"/>
      <c r="X9" s="64"/>
      <c r="Y9" s="64"/>
      <c r="Z9" s="64">
        <v>1</v>
      </c>
      <c r="AA9" s="64"/>
      <c r="AB9" s="64"/>
      <c r="AC9" s="64"/>
      <c r="AD9" s="64">
        <v>2</v>
      </c>
      <c r="AE9" s="64">
        <v>1</v>
      </c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57"/>
      <c r="AT9" s="57"/>
    </row>
    <row r="10" spans="1:46" ht="15" customHeight="1" x14ac:dyDescent="0.3">
      <c r="A10" s="67" t="s">
        <v>58</v>
      </c>
      <c r="B10" s="59" t="s">
        <v>59</v>
      </c>
      <c r="C10" s="60">
        <v>67</v>
      </c>
      <c r="D10" s="61" t="s">
        <v>60</v>
      </c>
      <c r="E10" s="62">
        <f>SUM(G10:AT10)</f>
        <v>76</v>
      </c>
      <c r="F10" s="63"/>
      <c r="G10" s="64">
        <v>18</v>
      </c>
      <c r="H10" s="64">
        <v>7</v>
      </c>
      <c r="I10" s="65">
        <v>9</v>
      </c>
      <c r="J10" s="63">
        <v>25</v>
      </c>
      <c r="K10" s="64">
        <v>9</v>
      </c>
      <c r="L10" s="65"/>
      <c r="M10" s="68"/>
      <c r="N10" s="64"/>
      <c r="O10" s="64"/>
      <c r="P10" s="64">
        <v>2</v>
      </c>
      <c r="Q10" s="64"/>
      <c r="R10" s="64"/>
      <c r="S10" s="64"/>
      <c r="T10" s="64"/>
      <c r="U10" s="64">
        <v>1</v>
      </c>
      <c r="V10" s="64">
        <v>1</v>
      </c>
      <c r="W10" s="64"/>
      <c r="X10" s="64"/>
      <c r="Y10" s="64"/>
      <c r="Z10" s="64">
        <v>1</v>
      </c>
      <c r="AA10" s="64"/>
      <c r="AB10" s="64"/>
      <c r="AC10" s="64"/>
      <c r="AD10" s="64">
        <v>1</v>
      </c>
      <c r="AE10" s="64"/>
      <c r="AF10" s="64">
        <v>2</v>
      </c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57"/>
      <c r="AT10" s="57"/>
    </row>
    <row r="11" spans="1:46" ht="15" customHeight="1" x14ac:dyDescent="0.3">
      <c r="A11" s="67" t="s">
        <v>61</v>
      </c>
      <c r="B11" s="59" t="s">
        <v>62</v>
      </c>
      <c r="C11" s="60">
        <v>72</v>
      </c>
      <c r="D11" s="61" t="s">
        <v>63</v>
      </c>
      <c r="E11" s="62">
        <f>SUM(G11:AT11)</f>
        <v>24</v>
      </c>
      <c r="F11" s="63"/>
      <c r="G11" s="64">
        <v>6</v>
      </c>
      <c r="H11" s="64">
        <v>3</v>
      </c>
      <c r="I11" s="65">
        <v>1</v>
      </c>
      <c r="J11" s="63">
        <v>8</v>
      </c>
      <c r="K11" s="64">
        <v>1</v>
      </c>
      <c r="L11" s="65"/>
      <c r="M11" s="63"/>
      <c r="N11" s="64"/>
      <c r="O11" s="64"/>
      <c r="P11" s="64">
        <v>1</v>
      </c>
      <c r="Q11" s="64"/>
      <c r="R11" s="64"/>
      <c r="S11" s="64"/>
      <c r="T11" s="64"/>
      <c r="U11" s="64"/>
      <c r="V11" s="64"/>
      <c r="W11" s="64">
        <v>1</v>
      </c>
      <c r="X11" s="64"/>
      <c r="Y11" s="64"/>
      <c r="Z11" s="64"/>
      <c r="AA11" s="64"/>
      <c r="AB11" s="64"/>
      <c r="AC11" s="64">
        <v>1</v>
      </c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>
        <v>2</v>
      </c>
      <c r="AR11" s="64"/>
      <c r="AS11" s="57"/>
      <c r="AT11" s="57"/>
    </row>
    <row r="12" spans="1:46" ht="15" customHeight="1" x14ac:dyDescent="0.3">
      <c r="A12" s="67" t="s">
        <v>64</v>
      </c>
      <c r="B12" s="59" t="s">
        <v>65</v>
      </c>
      <c r="C12" s="60">
        <v>54.6</v>
      </c>
      <c r="D12" s="61" t="s">
        <v>66</v>
      </c>
      <c r="E12" s="62">
        <f>SUM(G12:AT12)</f>
        <v>63</v>
      </c>
      <c r="F12" s="63"/>
      <c r="G12" s="64">
        <v>23</v>
      </c>
      <c r="H12" s="64">
        <v>7</v>
      </c>
      <c r="I12" s="65">
        <v>5</v>
      </c>
      <c r="J12" s="63">
        <v>19</v>
      </c>
      <c r="K12" s="64">
        <v>7</v>
      </c>
      <c r="L12" s="65"/>
      <c r="M12" s="63"/>
      <c r="N12" s="64"/>
      <c r="O12" s="64"/>
      <c r="P12" s="64"/>
      <c r="Q12" s="64"/>
      <c r="R12" s="64"/>
      <c r="S12" s="64"/>
      <c r="T12" s="64"/>
      <c r="U12" s="64">
        <v>1</v>
      </c>
      <c r="V12" s="64"/>
      <c r="W12" s="64"/>
      <c r="X12" s="64"/>
      <c r="Y12" s="64"/>
      <c r="Z12" s="64">
        <v>1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57"/>
      <c r="AT12" s="57"/>
    </row>
    <row r="13" spans="1:46" ht="15" customHeight="1" x14ac:dyDescent="0.3">
      <c r="A13" s="67" t="s">
        <v>67</v>
      </c>
      <c r="B13" s="59" t="s">
        <v>68</v>
      </c>
      <c r="C13" s="59" t="s">
        <v>69</v>
      </c>
      <c r="D13" s="61" t="s">
        <v>70</v>
      </c>
      <c r="E13" s="62"/>
      <c r="F13" s="63"/>
      <c r="G13" s="64"/>
      <c r="H13" s="64"/>
      <c r="I13" s="65"/>
      <c r="J13" s="63"/>
      <c r="K13" s="64"/>
      <c r="L13" s="65"/>
      <c r="M13" s="63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57"/>
      <c r="AT13" s="57"/>
    </row>
    <row r="14" spans="1:46" ht="15" customHeight="1" x14ac:dyDescent="0.3">
      <c r="A14" s="67" t="s">
        <v>71</v>
      </c>
      <c r="B14" s="59" t="s">
        <v>72</v>
      </c>
      <c r="C14" s="60">
        <v>85.1</v>
      </c>
      <c r="D14" s="61" t="s">
        <v>73</v>
      </c>
      <c r="E14" s="62">
        <f>SUM(G14:K14)</f>
        <v>39</v>
      </c>
      <c r="F14" s="63"/>
      <c r="G14" s="64">
        <v>21</v>
      </c>
      <c r="H14" s="64">
        <v>11</v>
      </c>
      <c r="I14" s="65">
        <v>1</v>
      </c>
      <c r="J14" s="63">
        <v>3</v>
      </c>
      <c r="K14" s="64">
        <v>3</v>
      </c>
      <c r="L14" s="65"/>
      <c r="M14" s="63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57"/>
      <c r="AT14" s="57"/>
    </row>
    <row r="15" spans="1:46" ht="15" customHeight="1" x14ac:dyDescent="0.3">
      <c r="A15" s="67" t="s">
        <v>74</v>
      </c>
      <c r="B15" s="59" t="s">
        <v>75</v>
      </c>
      <c r="C15" s="60">
        <v>26.8</v>
      </c>
      <c r="D15" s="61" t="s">
        <v>76</v>
      </c>
      <c r="E15" s="62">
        <v>14</v>
      </c>
      <c r="F15" s="63"/>
      <c r="G15" s="64">
        <v>6</v>
      </c>
      <c r="H15" s="64">
        <v>1</v>
      </c>
      <c r="I15" s="65"/>
      <c r="J15" s="63">
        <v>7</v>
      </c>
      <c r="K15" s="64"/>
      <c r="L15" s="65"/>
      <c r="M15" s="63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57"/>
      <c r="AT15" s="57"/>
    </row>
    <row r="16" spans="1:46" ht="15" customHeight="1" x14ac:dyDescent="0.3">
      <c r="A16" s="67" t="s">
        <v>77</v>
      </c>
      <c r="B16" s="59" t="s">
        <v>78</v>
      </c>
      <c r="C16" s="60">
        <v>60.9</v>
      </c>
      <c r="D16" s="69" t="s">
        <v>79</v>
      </c>
      <c r="E16" s="62">
        <f>SUM(G16:AT16)</f>
        <v>26</v>
      </c>
      <c r="F16" s="70"/>
      <c r="G16" s="64">
        <v>7</v>
      </c>
      <c r="H16" s="71"/>
      <c r="I16" s="65">
        <v>1</v>
      </c>
      <c r="J16" s="70">
        <v>12</v>
      </c>
      <c r="K16" s="64">
        <v>1</v>
      </c>
      <c r="L16" s="72"/>
      <c r="M16" s="70"/>
      <c r="N16" s="71"/>
      <c r="O16" s="71"/>
      <c r="P16" s="64"/>
      <c r="Q16" s="71"/>
      <c r="R16" s="71"/>
      <c r="S16" s="71"/>
      <c r="T16" s="71"/>
      <c r="U16" s="71">
        <v>4</v>
      </c>
      <c r="V16" s="64"/>
      <c r="W16" s="64"/>
      <c r="X16" s="64"/>
      <c r="Y16" s="64"/>
      <c r="Z16" s="64"/>
      <c r="AA16" s="64"/>
      <c r="AB16" s="64"/>
      <c r="AC16" s="64"/>
      <c r="AD16" s="64">
        <v>1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57"/>
      <c r="AT16" s="57"/>
    </row>
    <row r="17" spans="1:46" ht="15" customHeight="1" x14ac:dyDescent="0.3">
      <c r="A17" s="67" t="s">
        <v>80</v>
      </c>
      <c r="B17" s="59" t="s">
        <v>68</v>
      </c>
      <c r="C17" s="59" t="s">
        <v>69</v>
      </c>
      <c r="D17" s="61" t="s">
        <v>70</v>
      </c>
      <c r="E17" s="62"/>
      <c r="F17" s="63"/>
      <c r="G17" s="64"/>
      <c r="H17" s="64"/>
      <c r="I17" s="65"/>
      <c r="J17" s="63"/>
      <c r="K17" s="64"/>
      <c r="L17" s="65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57"/>
      <c r="AT17" s="57"/>
    </row>
    <row r="18" spans="1:46" ht="15" customHeight="1" x14ac:dyDescent="0.3">
      <c r="A18" s="67" t="s">
        <v>81</v>
      </c>
      <c r="B18" s="59" t="s">
        <v>82</v>
      </c>
      <c r="C18" s="60">
        <v>28</v>
      </c>
      <c r="D18" s="61" t="s">
        <v>83</v>
      </c>
      <c r="E18" s="62">
        <v>9</v>
      </c>
      <c r="F18" s="63"/>
      <c r="G18" s="64">
        <v>4</v>
      </c>
      <c r="H18" s="64"/>
      <c r="I18" s="65"/>
      <c r="J18" s="63">
        <v>1</v>
      </c>
      <c r="K18" s="64"/>
      <c r="L18" s="65"/>
      <c r="M18" s="63"/>
      <c r="N18" s="64"/>
      <c r="O18" s="64"/>
      <c r="P18" s="64">
        <v>1</v>
      </c>
      <c r="Q18" s="64"/>
      <c r="R18" s="64"/>
      <c r="S18" s="64"/>
      <c r="T18" s="64"/>
      <c r="U18" s="64"/>
      <c r="V18" s="64"/>
      <c r="W18" s="64"/>
      <c r="X18" s="64"/>
      <c r="Y18" s="64"/>
      <c r="Z18" s="64">
        <v>2</v>
      </c>
      <c r="AA18" s="64">
        <v>1</v>
      </c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57"/>
      <c r="AT18" s="57"/>
    </row>
    <row r="19" spans="1:46" ht="16.05" customHeight="1" x14ac:dyDescent="0.3">
      <c r="A19" s="67" t="s">
        <v>84</v>
      </c>
      <c r="B19" s="73" t="s">
        <v>85</v>
      </c>
      <c r="C19" s="74">
        <v>86.7</v>
      </c>
      <c r="D19" s="75" t="s">
        <v>86</v>
      </c>
      <c r="E19" s="76">
        <f>SUM(G19:AT19)</f>
        <v>27</v>
      </c>
      <c r="F19" s="77"/>
      <c r="G19" s="78">
        <v>13</v>
      </c>
      <c r="H19" s="78">
        <v>2</v>
      </c>
      <c r="I19" s="79">
        <v>3</v>
      </c>
      <c r="J19" s="77">
        <v>4</v>
      </c>
      <c r="K19" s="78">
        <v>3</v>
      </c>
      <c r="L19" s="79"/>
      <c r="M19" s="77"/>
      <c r="N19" s="78"/>
      <c r="O19" s="78"/>
      <c r="P19" s="78">
        <v>1</v>
      </c>
      <c r="Q19" s="78"/>
      <c r="R19" s="78"/>
      <c r="S19" s="78"/>
      <c r="T19" s="78"/>
      <c r="U19" s="78">
        <v>1</v>
      </c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57"/>
      <c r="AT19" s="57"/>
    </row>
    <row r="20" spans="1:46" ht="16.95" customHeight="1" x14ac:dyDescent="0.3">
      <c r="A20" s="80" t="s">
        <v>87</v>
      </c>
      <c r="B20" s="81"/>
      <c r="C20" s="82">
        <v>546.1</v>
      </c>
      <c r="D20" s="81" t="s">
        <v>88</v>
      </c>
      <c r="E20" s="83">
        <f>SUM(E9:E19)</f>
        <v>341</v>
      </c>
      <c r="F20" s="83"/>
      <c r="G20" s="83">
        <f>SUM(G9:G19)</f>
        <v>113</v>
      </c>
      <c r="H20" s="83">
        <f>SUM(H9:H19)</f>
        <v>39</v>
      </c>
      <c r="I20" s="83">
        <f>SUM(I9:I19)</f>
        <v>33</v>
      </c>
      <c r="J20" s="83">
        <f>SUM(J9:J19)</f>
        <v>96</v>
      </c>
      <c r="K20" s="83">
        <f>SUM(K9:K19)</f>
        <v>28</v>
      </c>
      <c r="L20" s="83"/>
      <c r="M20" s="83"/>
      <c r="N20" s="83"/>
      <c r="O20" s="83"/>
      <c r="P20" s="83">
        <f>SUM(P9:P19)</f>
        <v>6</v>
      </c>
      <c r="Q20" s="83"/>
      <c r="R20" s="83"/>
      <c r="S20" s="83"/>
      <c r="T20" s="83"/>
      <c r="U20" s="83">
        <f>SUM(U9:U19)</f>
        <v>8</v>
      </c>
      <c r="V20" s="83">
        <f>SUM(V9:V19)</f>
        <v>1</v>
      </c>
      <c r="W20" s="83">
        <f>SUM(W9:W19)</f>
        <v>1</v>
      </c>
      <c r="X20" s="83"/>
      <c r="Y20" s="83"/>
      <c r="Z20" s="83">
        <f>SUM(Z9:Z19)</f>
        <v>5</v>
      </c>
      <c r="AA20" s="83">
        <f>SUM(AA9:AA19)</f>
        <v>1</v>
      </c>
      <c r="AB20" s="83"/>
      <c r="AC20" s="83">
        <f>SUM(AC9:AC19)</f>
        <v>1</v>
      </c>
      <c r="AD20" s="83">
        <f>SUM(AD9:AD19)</f>
        <v>4</v>
      </c>
      <c r="AE20" s="83">
        <f>SUM(AE9:AE19)</f>
        <v>1</v>
      </c>
      <c r="AF20" s="83">
        <f>SUM(AF9:AF19)</f>
        <v>2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>
        <f>SUM(AQ9:AQ19)</f>
        <v>2</v>
      </c>
      <c r="AR20" s="83"/>
      <c r="AS20" s="63"/>
      <c r="AT20" s="64"/>
    </row>
    <row r="21" spans="1:46" ht="16.05" customHeight="1" x14ac:dyDescent="0.3">
      <c r="A21" s="58"/>
      <c r="B21" s="84"/>
      <c r="C21" s="85"/>
      <c r="D21" s="84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57"/>
      <c r="AT21" s="57"/>
    </row>
    <row r="22" spans="1:46" ht="15" customHeight="1" x14ac:dyDescent="0.3">
      <c r="A22" s="66" t="s">
        <v>89</v>
      </c>
      <c r="B22" s="59"/>
      <c r="C22" s="60"/>
      <c r="D22" s="5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57"/>
      <c r="AT22" s="57"/>
    </row>
    <row r="23" spans="1:46" ht="15" customHeight="1" x14ac:dyDescent="0.3">
      <c r="A23" s="67" t="s">
        <v>90</v>
      </c>
      <c r="B23" s="59" t="s">
        <v>68</v>
      </c>
      <c r="C23" s="59" t="s">
        <v>69</v>
      </c>
      <c r="D23" s="61" t="s">
        <v>70</v>
      </c>
      <c r="E23" s="62"/>
      <c r="F23" s="63"/>
      <c r="G23" s="64"/>
      <c r="H23" s="64"/>
      <c r="I23" s="65"/>
      <c r="J23" s="63"/>
      <c r="K23" s="64"/>
      <c r="L23" s="65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57"/>
      <c r="AT23" s="57"/>
    </row>
    <row r="24" spans="1:46" ht="15" customHeight="1" x14ac:dyDescent="0.3">
      <c r="A24" s="67" t="s">
        <v>91</v>
      </c>
      <c r="B24" s="59" t="s">
        <v>68</v>
      </c>
      <c r="C24" s="59" t="s">
        <v>69</v>
      </c>
      <c r="D24" s="61" t="s">
        <v>70</v>
      </c>
      <c r="E24" s="62"/>
      <c r="F24" s="63"/>
      <c r="G24" s="64"/>
      <c r="H24" s="64"/>
      <c r="I24" s="65"/>
      <c r="J24" s="63"/>
      <c r="K24" s="64"/>
      <c r="L24" s="65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57"/>
      <c r="AT24" s="57"/>
    </row>
    <row r="25" spans="1:46" ht="15" customHeight="1" x14ac:dyDescent="0.3">
      <c r="A25" s="67" t="s">
        <v>92</v>
      </c>
      <c r="B25" s="59" t="s">
        <v>68</v>
      </c>
      <c r="C25" s="59" t="s">
        <v>69</v>
      </c>
      <c r="D25" s="61" t="s">
        <v>70</v>
      </c>
      <c r="E25" s="62"/>
      <c r="F25" s="63"/>
      <c r="G25" s="64"/>
      <c r="H25" s="64"/>
      <c r="I25" s="65"/>
      <c r="J25" s="63"/>
      <c r="K25" s="64"/>
      <c r="L25" s="65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57"/>
      <c r="AT25" s="57"/>
    </row>
    <row r="26" spans="1:46" ht="15" customHeight="1" x14ac:dyDescent="0.3">
      <c r="A26" s="67" t="s">
        <v>93</v>
      </c>
      <c r="B26" s="59" t="s">
        <v>94</v>
      </c>
      <c r="C26" s="87">
        <v>51.8</v>
      </c>
      <c r="D26" s="61" t="s">
        <v>73</v>
      </c>
      <c r="E26" s="62">
        <v>3</v>
      </c>
      <c r="F26" s="63"/>
      <c r="G26" s="64"/>
      <c r="H26" s="64">
        <v>1</v>
      </c>
      <c r="I26" s="65"/>
      <c r="J26" s="63">
        <v>1</v>
      </c>
      <c r="K26" s="64">
        <v>1</v>
      </c>
      <c r="L26" s="65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57"/>
      <c r="AT26" s="57"/>
    </row>
    <row r="27" spans="1:46" ht="16.05" customHeight="1" x14ac:dyDescent="0.3">
      <c r="A27" s="67" t="s">
        <v>95</v>
      </c>
      <c r="B27" s="73" t="s">
        <v>96</v>
      </c>
      <c r="C27" s="74">
        <v>122</v>
      </c>
      <c r="D27" s="75" t="s">
        <v>97</v>
      </c>
      <c r="E27" s="76">
        <f>SUM(G27:AT27)</f>
        <v>39</v>
      </c>
      <c r="F27" s="77"/>
      <c r="G27" s="78">
        <v>16</v>
      </c>
      <c r="H27" s="78">
        <v>1</v>
      </c>
      <c r="I27" s="79">
        <v>2</v>
      </c>
      <c r="J27" s="77">
        <v>1</v>
      </c>
      <c r="K27" s="78"/>
      <c r="L27" s="79"/>
      <c r="M27" s="77"/>
      <c r="N27" s="78"/>
      <c r="O27" s="78"/>
      <c r="P27" s="78">
        <v>9</v>
      </c>
      <c r="Q27" s="78"/>
      <c r="R27" s="78"/>
      <c r="S27" s="78"/>
      <c r="T27" s="78"/>
      <c r="U27" s="78">
        <v>3</v>
      </c>
      <c r="V27" s="78"/>
      <c r="W27" s="78">
        <v>1</v>
      </c>
      <c r="X27" s="78"/>
      <c r="Y27" s="78"/>
      <c r="Z27" s="78"/>
      <c r="AA27" s="78"/>
      <c r="AB27" s="78"/>
      <c r="AC27" s="78"/>
      <c r="AD27" s="78">
        <v>6</v>
      </c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57"/>
      <c r="AT27" s="57"/>
    </row>
    <row r="28" spans="1:46" ht="16.95" customHeight="1" x14ac:dyDescent="0.3">
      <c r="A28" s="80" t="s">
        <v>98</v>
      </c>
      <c r="B28" s="81"/>
      <c r="C28" s="82">
        <v>173.8</v>
      </c>
      <c r="D28" s="81" t="s">
        <v>99</v>
      </c>
      <c r="E28" s="83">
        <f>SUM(E26:E27)</f>
        <v>42</v>
      </c>
      <c r="F28" s="83"/>
      <c r="G28" s="83">
        <f>SUM(G26:G27)</f>
        <v>16</v>
      </c>
      <c r="H28" s="83">
        <f>SUM(H26:H27)</f>
        <v>2</v>
      </c>
      <c r="I28" s="83">
        <f>SUM(I26:I27)</f>
        <v>2</v>
      </c>
      <c r="J28" s="83">
        <f>SUM(J26:J27)</f>
        <v>2</v>
      </c>
      <c r="K28" s="83">
        <f>SUM(K26:K27)</f>
        <v>1</v>
      </c>
      <c r="L28" s="83"/>
      <c r="M28" s="83"/>
      <c r="N28" s="83"/>
      <c r="O28" s="83"/>
      <c r="P28" s="83">
        <f>SUM(P26:P27)</f>
        <v>9</v>
      </c>
      <c r="Q28" s="83"/>
      <c r="R28" s="83"/>
      <c r="S28" s="83"/>
      <c r="T28" s="83"/>
      <c r="U28" s="83">
        <f>SUM(U26:U27)</f>
        <v>3</v>
      </c>
      <c r="V28" s="83"/>
      <c r="W28" s="83">
        <f>SUM(W26:W27)</f>
        <v>1</v>
      </c>
      <c r="X28" s="83"/>
      <c r="Y28" s="83"/>
      <c r="Z28" s="83"/>
      <c r="AA28" s="83"/>
      <c r="AB28" s="83"/>
      <c r="AC28" s="83"/>
      <c r="AD28" s="83">
        <f>SUM(AD26:AD27)</f>
        <v>6</v>
      </c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63"/>
      <c r="AT28" s="64"/>
    </row>
    <row r="29" spans="1:46" ht="16.05" customHeight="1" x14ac:dyDescent="0.3">
      <c r="A29" s="58"/>
      <c r="B29" s="84"/>
      <c r="C29" s="85"/>
      <c r="D29" s="84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57"/>
      <c r="AT29" s="57"/>
    </row>
    <row r="30" spans="1:46" ht="15" customHeight="1" x14ac:dyDescent="0.3">
      <c r="A30" s="66" t="s">
        <v>100</v>
      </c>
      <c r="B30" s="59"/>
      <c r="C30" s="60"/>
      <c r="D30" s="5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57"/>
      <c r="AT30" s="57"/>
    </row>
    <row r="31" spans="1:46" ht="15" customHeight="1" x14ac:dyDescent="0.3">
      <c r="A31" s="67" t="s">
        <v>101</v>
      </c>
      <c r="B31" s="59" t="s">
        <v>68</v>
      </c>
      <c r="C31" s="59" t="s">
        <v>69</v>
      </c>
      <c r="D31" s="61" t="s">
        <v>70</v>
      </c>
      <c r="E31" s="62"/>
      <c r="F31" s="63"/>
      <c r="G31" s="64"/>
      <c r="H31" s="64"/>
      <c r="I31" s="65"/>
      <c r="J31" s="63"/>
      <c r="K31" s="64"/>
      <c r="L31" s="65"/>
      <c r="M31" s="63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57"/>
      <c r="AT31" s="57"/>
    </row>
    <row r="32" spans="1:46" ht="15" customHeight="1" x14ac:dyDescent="0.3">
      <c r="A32" s="67" t="s">
        <v>102</v>
      </c>
      <c r="B32" s="59" t="s">
        <v>103</v>
      </c>
      <c r="C32" s="60">
        <v>55.2</v>
      </c>
      <c r="D32" s="61" t="s">
        <v>63</v>
      </c>
      <c r="E32" s="62">
        <f>SUM(G32:AT32)</f>
        <v>97</v>
      </c>
      <c r="F32" s="63"/>
      <c r="G32" s="64">
        <v>2</v>
      </c>
      <c r="H32" s="64">
        <v>4</v>
      </c>
      <c r="I32" s="65"/>
      <c r="J32" s="63">
        <v>58</v>
      </c>
      <c r="K32" s="64">
        <v>33</v>
      </c>
      <c r="L32" s="65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57"/>
      <c r="AT32" s="57"/>
    </row>
    <row r="33" spans="1:46" ht="15" customHeight="1" x14ac:dyDescent="0.3">
      <c r="A33" s="67" t="s">
        <v>104</v>
      </c>
      <c r="B33" s="59" t="s">
        <v>68</v>
      </c>
      <c r="C33" s="59" t="s">
        <v>69</v>
      </c>
      <c r="D33" s="61" t="s">
        <v>70</v>
      </c>
      <c r="E33" s="62"/>
      <c r="F33" s="88"/>
      <c r="G33" s="64"/>
      <c r="H33" s="64"/>
      <c r="I33" s="65"/>
      <c r="J33" s="63"/>
      <c r="K33" s="64"/>
      <c r="L33" s="65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57"/>
      <c r="AT33" s="57"/>
    </row>
    <row r="34" spans="1:46" ht="15" customHeight="1" x14ac:dyDescent="0.3">
      <c r="A34" s="67" t="s">
        <v>105</v>
      </c>
      <c r="B34" s="59" t="s">
        <v>68</v>
      </c>
      <c r="C34" s="59" t="s">
        <v>69</v>
      </c>
      <c r="D34" s="61" t="s">
        <v>70</v>
      </c>
      <c r="E34" s="62"/>
      <c r="F34" s="88"/>
      <c r="G34" s="64"/>
      <c r="H34" s="64"/>
      <c r="I34" s="65"/>
      <c r="J34" s="63"/>
      <c r="K34" s="64"/>
      <c r="L34" s="65"/>
      <c r="M34" s="63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57"/>
      <c r="AT34" s="57"/>
    </row>
    <row r="35" spans="1:46" ht="15" customHeight="1" x14ac:dyDescent="0.3">
      <c r="A35" s="67" t="s">
        <v>106</v>
      </c>
      <c r="B35" s="59" t="s">
        <v>68</v>
      </c>
      <c r="C35" s="59" t="s">
        <v>69</v>
      </c>
      <c r="D35" s="61" t="s">
        <v>70</v>
      </c>
      <c r="E35" s="62"/>
      <c r="F35" s="63"/>
      <c r="G35" s="64"/>
      <c r="H35" s="64"/>
      <c r="I35" s="65"/>
      <c r="J35" s="63"/>
      <c r="K35" s="64"/>
      <c r="L35" s="65"/>
      <c r="M35" s="63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57"/>
      <c r="AT35" s="57"/>
    </row>
    <row r="36" spans="1:46" ht="15" customHeight="1" x14ac:dyDescent="0.3">
      <c r="A36" s="67" t="s">
        <v>107</v>
      </c>
      <c r="B36" s="59" t="s">
        <v>68</v>
      </c>
      <c r="C36" s="59" t="s">
        <v>69</v>
      </c>
      <c r="D36" s="61" t="s">
        <v>70</v>
      </c>
      <c r="E36" s="62"/>
      <c r="F36" s="63"/>
      <c r="G36" s="64"/>
      <c r="H36" s="64"/>
      <c r="I36" s="65"/>
      <c r="J36" s="63"/>
      <c r="K36" s="64"/>
      <c r="L36" s="65"/>
      <c r="M36" s="63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57"/>
      <c r="AT36" s="57"/>
    </row>
    <row r="37" spans="1:46" ht="15" customHeight="1" x14ac:dyDescent="0.3">
      <c r="A37" s="67" t="s">
        <v>108</v>
      </c>
      <c r="B37" s="59" t="s">
        <v>68</v>
      </c>
      <c r="C37" s="59" t="s">
        <v>69</v>
      </c>
      <c r="D37" s="61" t="s">
        <v>70</v>
      </c>
      <c r="E37" s="62"/>
      <c r="F37" s="63"/>
      <c r="G37" s="64"/>
      <c r="H37" s="64"/>
      <c r="I37" s="65"/>
      <c r="J37" s="63"/>
      <c r="K37" s="64"/>
      <c r="L37" s="65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57"/>
      <c r="AT37" s="57"/>
    </row>
    <row r="38" spans="1:46" ht="15" customHeight="1" x14ac:dyDescent="0.3">
      <c r="A38" s="67" t="s">
        <v>109</v>
      </c>
      <c r="B38" s="59" t="s">
        <v>68</v>
      </c>
      <c r="C38" s="59" t="s">
        <v>69</v>
      </c>
      <c r="D38" s="61" t="s">
        <v>70</v>
      </c>
      <c r="E38" s="62"/>
      <c r="F38" s="63"/>
      <c r="G38" s="64"/>
      <c r="H38" s="64"/>
      <c r="I38" s="65"/>
      <c r="J38" s="63"/>
      <c r="K38" s="64"/>
      <c r="L38" s="65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57"/>
      <c r="AT38" s="57"/>
    </row>
    <row r="39" spans="1:46" ht="15" customHeight="1" x14ac:dyDescent="0.3">
      <c r="A39" s="67" t="s">
        <v>110</v>
      </c>
      <c r="B39" s="59" t="s">
        <v>68</v>
      </c>
      <c r="C39" s="59" t="s">
        <v>69</v>
      </c>
      <c r="D39" s="61" t="s">
        <v>70</v>
      </c>
      <c r="E39" s="62"/>
      <c r="F39" s="63"/>
      <c r="G39" s="64"/>
      <c r="H39" s="64"/>
      <c r="I39" s="65"/>
      <c r="J39" s="63"/>
      <c r="K39" s="64"/>
      <c r="L39" s="65"/>
      <c r="M39" s="63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57"/>
      <c r="AT39" s="57"/>
    </row>
    <row r="40" spans="1:46" ht="15" customHeight="1" x14ac:dyDescent="0.3">
      <c r="A40" s="67" t="s">
        <v>111</v>
      </c>
      <c r="B40" s="59" t="s">
        <v>68</v>
      </c>
      <c r="C40" s="59" t="s">
        <v>69</v>
      </c>
      <c r="D40" s="61" t="s">
        <v>70</v>
      </c>
      <c r="E40" s="62"/>
      <c r="F40" s="63"/>
      <c r="G40" s="64"/>
      <c r="H40" s="64"/>
      <c r="I40" s="65"/>
      <c r="J40" s="63"/>
      <c r="K40" s="64"/>
      <c r="L40" s="65"/>
      <c r="M40" s="63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57"/>
      <c r="AT40" s="57"/>
    </row>
    <row r="41" spans="1:46" ht="15" customHeight="1" x14ac:dyDescent="0.3">
      <c r="A41" s="67" t="s">
        <v>112</v>
      </c>
      <c r="B41" s="59" t="s">
        <v>68</v>
      </c>
      <c r="C41" s="59" t="s">
        <v>69</v>
      </c>
      <c r="D41" s="61" t="s">
        <v>70</v>
      </c>
      <c r="E41" s="62"/>
      <c r="F41" s="63"/>
      <c r="G41" s="64"/>
      <c r="H41" s="64"/>
      <c r="I41" s="65"/>
      <c r="J41" s="63"/>
      <c r="K41" s="64"/>
      <c r="L41" s="65"/>
      <c r="M41" s="63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57"/>
      <c r="AT41" s="57"/>
    </row>
    <row r="42" spans="1:46" ht="15" customHeight="1" x14ac:dyDescent="0.3">
      <c r="A42" s="67" t="s">
        <v>113</v>
      </c>
      <c r="B42" s="59" t="s">
        <v>114</v>
      </c>
      <c r="C42" s="60">
        <v>16.5</v>
      </c>
      <c r="D42" s="61" t="s">
        <v>57</v>
      </c>
      <c r="E42" s="62">
        <f>SUM(G42:AT42)</f>
        <v>31</v>
      </c>
      <c r="F42" s="89"/>
      <c r="G42" s="64">
        <v>4</v>
      </c>
      <c r="H42" s="64">
        <v>5</v>
      </c>
      <c r="I42" s="65">
        <v>7</v>
      </c>
      <c r="J42" s="63">
        <v>6</v>
      </c>
      <c r="K42" s="64">
        <v>3</v>
      </c>
      <c r="L42" s="65"/>
      <c r="M42" s="63"/>
      <c r="N42" s="90"/>
      <c r="O42" s="64"/>
      <c r="P42" s="91">
        <v>2</v>
      </c>
      <c r="Q42" s="90"/>
      <c r="R42" s="90"/>
      <c r="S42" s="90"/>
      <c r="T42" s="91"/>
      <c r="U42" s="91">
        <v>1</v>
      </c>
      <c r="V42" s="90"/>
      <c r="W42" s="91"/>
      <c r="X42" s="90"/>
      <c r="Y42" s="90"/>
      <c r="Z42" s="91"/>
      <c r="AA42" s="90"/>
      <c r="AB42" s="90"/>
      <c r="AC42" s="90"/>
      <c r="AD42" s="91">
        <v>1</v>
      </c>
      <c r="AE42" s="91"/>
      <c r="AF42" s="91">
        <v>2</v>
      </c>
      <c r="AG42" s="91"/>
      <c r="AH42" s="91"/>
      <c r="AI42" s="91"/>
      <c r="AJ42" s="90"/>
      <c r="AK42" s="90"/>
      <c r="AL42" s="90"/>
      <c r="AM42" s="90"/>
      <c r="AN42" s="90"/>
      <c r="AO42" s="90"/>
      <c r="AP42" s="90"/>
      <c r="AQ42" s="90"/>
      <c r="AR42" s="90"/>
      <c r="AS42" s="57"/>
      <c r="AT42" s="57"/>
    </row>
    <row r="43" spans="1:46" ht="15" customHeight="1" x14ac:dyDescent="0.3">
      <c r="A43" s="67" t="s">
        <v>115</v>
      </c>
      <c r="B43" s="59" t="s">
        <v>68</v>
      </c>
      <c r="C43" s="59" t="s">
        <v>69</v>
      </c>
      <c r="D43" s="61" t="s">
        <v>70</v>
      </c>
      <c r="E43" s="62"/>
      <c r="F43" s="63"/>
      <c r="G43" s="64"/>
      <c r="H43" s="64"/>
      <c r="I43" s="65"/>
      <c r="J43" s="63"/>
      <c r="K43" s="64"/>
      <c r="L43" s="65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57"/>
      <c r="AT43" s="57"/>
    </row>
    <row r="44" spans="1:46" ht="15" customHeight="1" x14ac:dyDescent="0.3">
      <c r="A44" s="67" t="s">
        <v>116</v>
      </c>
      <c r="B44" s="59" t="s">
        <v>68</v>
      </c>
      <c r="C44" s="59" t="s">
        <v>69</v>
      </c>
      <c r="D44" s="61" t="s">
        <v>70</v>
      </c>
      <c r="E44" s="62"/>
      <c r="F44" s="63"/>
      <c r="G44" s="64"/>
      <c r="H44" s="64"/>
      <c r="I44" s="65"/>
      <c r="J44" s="63"/>
      <c r="K44" s="64"/>
      <c r="L44" s="65"/>
      <c r="M44" s="63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57"/>
      <c r="AT44" s="57"/>
    </row>
    <row r="45" spans="1:46" ht="15" customHeight="1" x14ac:dyDescent="0.3">
      <c r="A45" s="67" t="s">
        <v>117</v>
      </c>
      <c r="B45" s="59" t="s">
        <v>68</v>
      </c>
      <c r="C45" s="59" t="s">
        <v>69</v>
      </c>
      <c r="D45" s="61" t="s">
        <v>70</v>
      </c>
      <c r="E45" s="62"/>
      <c r="F45" s="63"/>
      <c r="G45" s="64"/>
      <c r="H45" s="64"/>
      <c r="I45" s="65"/>
      <c r="J45" s="63"/>
      <c r="K45" s="64"/>
      <c r="L45" s="65"/>
      <c r="M45" s="63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57"/>
      <c r="AT45" s="57"/>
    </row>
    <row r="46" spans="1:46" ht="15" customHeight="1" x14ac:dyDescent="0.3">
      <c r="A46" s="67" t="s">
        <v>118</v>
      </c>
      <c r="B46" s="59" t="s">
        <v>68</v>
      </c>
      <c r="C46" s="59" t="s">
        <v>69</v>
      </c>
      <c r="D46" s="61" t="s">
        <v>70</v>
      </c>
      <c r="E46" s="62"/>
      <c r="F46" s="63"/>
      <c r="G46" s="64"/>
      <c r="H46" s="64"/>
      <c r="I46" s="65"/>
      <c r="J46" s="63"/>
      <c r="K46" s="64"/>
      <c r="L46" s="65"/>
      <c r="M46" s="63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57"/>
      <c r="AT46" s="57"/>
    </row>
    <row r="47" spans="1:46" ht="15" customHeight="1" x14ac:dyDescent="0.3">
      <c r="A47" s="67" t="s">
        <v>119</v>
      </c>
      <c r="B47" s="59" t="s">
        <v>68</v>
      </c>
      <c r="C47" s="59" t="s">
        <v>69</v>
      </c>
      <c r="D47" s="61" t="s">
        <v>70</v>
      </c>
      <c r="E47" s="62"/>
      <c r="F47" s="63"/>
      <c r="G47" s="64"/>
      <c r="H47" s="64"/>
      <c r="I47" s="65"/>
      <c r="J47" s="63"/>
      <c r="K47" s="64"/>
      <c r="L47" s="65"/>
      <c r="M47" s="63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57"/>
      <c r="AT47" s="57"/>
    </row>
    <row r="48" spans="1:46" ht="15" customHeight="1" x14ac:dyDescent="0.3">
      <c r="A48" s="67" t="s">
        <v>120</v>
      </c>
      <c r="B48" s="59" t="s">
        <v>94</v>
      </c>
      <c r="C48" s="60">
        <v>61.5</v>
      </c>
      <c r="D48" s="61" t="s">
        <v>121</v>
      </c>
      <c r="E48" s="62">
        <f>SUM(G48:AT48)</f>
        <v>28</v>
      </c>
      <c r="F48" s="63"/>
      <c r="G48" s="64">
        <v>13</v>
      </c>
      <c r="H48" s="64">
        <v>12</v>
      </c>
      <c r="I48" s="65">
        <v>2</v>
      </c>
      <c r="J48" s="63"/>
      <c r="K48" s="64"/>
      <c r="L48" s="65"/>
      <c r="M48" s="63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>
        <v>1</v>
      </c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57"/>
      <c r="AT48" s="57"/>
    </row>
    <row r="49" spans="1:46" ht="15" customHeight="1" x14ac:dyDescent="0.3">
      <c r="A49" s="67" t="s">
        <v>122</v>
      </c>
      <c r="B49" s="59" t="s">
        <v>68</v>
      </c>
      <c r="C49" s="59" t="s">
        <v>69</v>
      </c>
      <c r="D49" s="61" t="s">
        <v>70</v>
      </c>
      <c r="E49" s="62"/>
      <c r="F49" s="63"/>
      <c r="G49" s="64"/>
      <c r="H49" s="64"/>
      <c r="I49" s="65"/>
      <c r="J49" s="63"/>
      <c r="K49" s="64"/>
      <c r="L49" s="65"/>
      <c r="M49" s="63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57"/>
      <c r="AT49" s="57"/>
    </row>
    <row r="50" spans="1:46" ht="15" customHeight="1" x14ac:dyDescent="0.3">
      <c r="A50" s="92" t="s">
        <v>123</v>
      </c>
      <c r="B50" s="59" t="s">
        <v>68</v>
      </c>
      <c r="C50" s="59" t="s">
        <v>69</v>
      </c>
      <c r="D50" s="61" t="s">
        <v>70</v>
      </c>
      <c r="E50" s="62"/>
      <c r="F50" s="63"/>
      <c r="G50" s="64"/>
      <c r="H50" s="64"/>
      <c r="I50" s="65"/>
      <c r="J50" s="63"/>
      <c r="K50" s="64"/>
      <c r="L50" s="65"/>
      <c r="M50" s="63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57"/>
      <c r="AT50" s="57"/>
    </row>
    <row r="51" spans="1:46" ht="15" customHeight="1" x14ac:dyDescent="0.3">
      <c r="A51" s="93" t="s">
        <v>124</v>
      </c>
      <c r="B51" s="94" t="s">
        <v>125</v>
      </c>
      <c r="C51" s="60">
        <v>23.4</v>
      </c>
      <c r="D51" s="61" t="s">
        <v>83</v>
      </c>
      <c r="E51" s="62">
        <v>12</v>
      </c>
      <c r="F51" s="63"/>
      <c r="G51" s="64">
        <v>7</v>
      </c>
      <c r="H51" s="64">
        <v>3</v>
      </c>
      <c r="I51" s="65"/>
      <c r="J51" s="63">
        <v>2</v>
      </c>
      <c r="K51" s="64"/>
      <c r="L51" s="65"/>
      <c r="M51" s="63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57"/>
      <c r="AT51" s="57"/>
    </row>
    <row r="52" spans="1:46" ht="16.05" customHeight="1" x14ac:dyDescent="0.3">
      <c r="A52" s="95" t="s">
        <v>126</v>
      </c>
      <c r="B52" s="73" t="s">
        <v>68</v>
      </c>
      <c r="C52" s="73" t="s">
        <v>69</v>
      </c>
      <c r="D52" s="75" t="s">
        <v>70</v>
      </c>
      <c r="E52" s="76"/>
      <c r="F52" s="77"/>
      <c r="G52" s="78"/>
      <c r="H52" s="78"/>
      <c r="I52" s="79"/>
      <c r="J52" s="77"/>
      <c r="K52" s="78"/>
      <c r="L52" s="79"/>
      <c r="M52" s="77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57"/>
      <c r="AT52" s="57"/>
    </row>
    <row r="53" spans="1:46" ht="16.95" customHeight="1" x14ac:dyDescent="0.3">
      <c r="A53" s="80" t="s">
        <v>127</v>
      </c>
      <c r="B53" s="81"/>
      <c r="C53" s="82">
        <f>SUM(C32:C51)</f>
        <v>156.6</v>
      </c>
      <c r="D53" s="81" t="s">
        <v>128</v>
      </c>
      <c r="E53" s="83">
        <f>SUM(E32:E52)</f>
        <v>168</v>
      </c>
      <c r="F53" s="83"/>
      <c r="G53" s="83">
        <f>SUM(G32:G52)</f>
        <v>26</v>
      </c>
      <c r="H53" s="83">
        <f>SUM(H32:H52)</f>
        <v>24</v>
      </c>
      <c r="I53" s="83">
        <f>SUM(I32:I52)</f>
        <v>9</v>
      </c>
      <c r="J53" s="83">
        <f>SUM(J32:J52)</f>
        <v>66</v>
      </c>
      <c r="K53" s="83">
        <f>SUM(K32:K52)</f>
        <v>36</v>
      </c>
      <c r="L53" s="83"/>
      <c r="M53" s="83"/>
      <c r="N53" s="83"/>
      <c r="O53" s="83"/>
      <c r="P53" s="83">
        <v>2</v>
      </c>
      <c r="Q53" s="83"/>
      <c r="R53" s="83"/>
      <c r="S53" s="83"/>
      <c r="T53" s="83"/>
      <c r="U53" s="83">
        <f>SUM(U32:U52)</f>
        <v>1</v>
      </c>
      <c r="V53" s="83"/>
      <c r="W53" s="83"/>
      <c r="X53" s="83"/>
      <c r="Y53" s="83"/>
      <c r="Z53" s="83"/>
      <c r="AA53" s="83"/>
      <c r="AB53" s="83"/>
      <c r="AC53" s="83">
        <f>SUM(AC32:AC52)</f>
        <v>1</v>
      </c>
      <c r="AD53" s="83">
        <f>SUM(AD32:AD52)</f>
        <v>1</v>
      </c>
      <c r="AE53" s="83"/>
      <c r="AF53" s="83">
        <f>SUM(AF32:AF52)</f>
        <v>2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63"/>
      <c r="AT53" s="64"/>
    </row>
    <row r="54" spans="1:46" ht="16.05" customHeight="1" x14ac:dyDescent="0.3">
      <c r="A54" s="58"/>
      <c r="B54" s="84"/>
      <c r="C54" s="85"/>
      <c r="D54" s="84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57"/>
      <c r="AT54" s="57"/>
    </row>
    <row r="55" spans="1:46" ht="15" customHeight="1" x14ac:dyDescent="0.3">
      <c r="A55" s="66" t="s">
        <v>129</v>
      </c>
      <c r="B55" s="59"/>
      <c r="C55" s="60"/>
      <c r="D55" s="59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57"/>
      <c r="AT55" s="57"/>
    </row>
    <row r="56" spans="1:46" ht="15" customHeight="1" x14ac:dyDescent="0.3">
      <c r="A56" s="67" t="s">
        <v>130</v>
      </c>
      <c r="B56" s="59" t="s">
        <v>131</v>
      </c>
      <c r="C56" s="60">
        <v>79</v>
      </c>
      <c r="D56" s="61" t="s">
        <v>132</v>
      </c>
      <c r="E56" s="62">
        <f>SUM(G56:J56)</f>
        <v>39</v>
      </c>
      <c r="F56" s="63"/>
      <c r="G56" s="64">
        <v>15</v>
      </c>
      <c r="H56" s="64">
        <v>19</v>
      </c>
      <c r="I56" s="65">
        <v>2</v>
      </c>
      <c r="J56" s="63">
        <v>3</v>
      </c>
      <c r="K56" s="64"/>
      <c r="L56" s="65"/>
      <c r="M56" s="63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57"/>
      <c r="AT56" s="57"/>
    </row>
    <row r="57" spans="1:46" ht="15" customHeight="1" x14ac:dyDescent="0.3">
      <c r="A57" s="67" t="s">
        <v>133</v>
      </c>
      <c r="B57" s="59" t="s">
        <v>68</v>
      </c>
      <c r="C57" s="59" t="s">
        <v>69</v>
      </c>
      <c r="D57" s="61" t="s">
        <v>70</v>
      </c>
      <c r="E57" s="62"/>
      <c r="F57" s="63"/>
      <c r="G57" s="64"/>
      <c r="H57" s="64"/>
      <c r="I57" s="65"/>
      <c r="J57" s="63"/>
      <c r="K57" s="64"/>
      <c r="L57" s="65"/>
      <c r="M57" s="63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57"/>
      <c r="AT57" s="57"/>
    </row>
    <row r="58" spans="1:46" ht="15" customHeight="1" x14ac:dyDescent="0.3">
      <c r="A58" s="67" t="s">
        <v>134</v>
      </c>
      <c r="B58" s="59" t="s">
        <v>135</v>
      </c>
      <c r="C58" s="60">
        <v>109.9</v>
      </c>
      <c r="D58" s="61" t="s">
        <v>136</v>
      </c>
      <c r="E58" s="62">
        <f>SUM(G58:AT58)</f>
        <v>121</v>
      </c>
      <c r="F58" s="63"/>
      <c r="G58" s="64">
        <v>85</v>
      </c>
      <c r="H58" s="64">
        <v>16</v>
      </c>
      <c r="I58" s="65">
        <v>10</v>
      </c>
      <c r="J58" s="63">
        <v>6</v>
      </c>
      <c r="K58" s="64">
        <v>1</v>
      </c>
      <c r="L58" s="65"/>
      <c r="M58" s="63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>
        <v>1</v>
      </c>
      <c r="AA58" s="64"/>
      <c r="AB58" s="64"/>
      <c r="AC58" s="64"/>
      <c r="AD58" s="64">
        <v>1</v>
      </c>
      <c r="AE58" s="64">
        <v>1</v>
      </c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57"/>
      <c r="AT58" s="57"/>
    </row>
    <row r="59" spans="1:46" ht="15" customHeight="1" x14ac:dyDescent="0.3">
      <c r="A59" s="67" t="s">
        <v>137</v>
      </c>
      <c r="B59" s="59" t="s">
        <v>138</v>
      </c>
      <c r="C59" s="60">
        <v>86.7</v>
      </c>
      <c r="D59" s="61" t="s">
        <v>139</v>
      </c>
      <c r="E59" s="62">
        <v>68</v>
      </c>
      <c r="F59" s="63"/>
      <c r="G59" s="64">
        <v>23</v>
      </c>
      <c r="H59" s="64">
        <v>24</v>
      </c>
      <c r="I59" s="65">
        <v>4</v>
      </c>
      <c r="J59" s="63">
        <v>7</v>
      </c>
      <c r="K59" s="64">
        <v>10</v>
      </c>
      <c r="L59" s="65"/>
      <c r="M59" s="63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57"/>
      <c r="AT59" s="57"/>
    </row>
    <row r="60" spans="1:46" ht="15" customHeight="1" x14ac:dyDescent="0.3">
      <c r="A60" s="67" t="s">
        <v>140</v>
      </c>
      <c r="B60" s="59" t="s">
        <v>65</v>
      </c>
      <c r="C60" s="60">
        <v>81</v>
      </c>
      <c r="D60" s="61" t="s">
        <v>141</v>
      </c>
      <c r="E60" s="62">
        <f>SUM(G60:AT60)</f>
        <v>100</v>
      </c>
      <c r="F60" s="63"/>
      <c r="G60" s="64">
        <v>31</v>
      </c>
      <c r="H60" s="64">
        <v>53</v>
      </c>
      <c r="I60" s="65">
        <v>12</v>
      </c>
      <c r="J60" s="63"/>
      <c r="K60" s="64"/>
      <c r="L60" s="65"/>
      <c r="M60" s="63"/>
      <c r="N60" s="64"/>
      <c r="O60" s="64"/>
      <c r="P60" s="64">
        <v>2</v>
      </c>
      <c r="Q60" s="64"/>
      <c r="R60" s="64"/>
      <c r="S60" s="64"/>
      <c r="T60" s="64"/>
      <c r="U60" s="64"/>
      <c r="V60" s="64"/>
      <c r="W60" s="64"/>
      <c r="X60" s="64"/>
      <c r="Y60" s="64"/>
      <c r="Z60" s="64">
        <v>1</v>
      </c>
      <c r="AA60" s="64"/>
      <c r="AB60" s="64"/>
      <c r="AC60" s="64"/>
      <c r="AD60" s="64"/>
      <c r="AE60" s="64">
        <v>1</v>
      </c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57"/>
      <c r="AT60" s="57"/>
    </row>
    <row r="61" spans="1:46" ht="15" customHeight="1" x14ac:dyDescent="0.3">
      <c r="A61" s="67" t="s">
        <v>142</v>
      </c>
      <c r="B61" s="59" t="s">
        <v>65</v>
      </c>
      <c r="C61" s="60">
        <v>78.8</v>
      </c>
      <c r="D61" s="61" t="s">
        <v>141</v>
      </c>
      <c r="E61" s="62">
        <f>SUM(G61:O61)</f>
        <v>62</v>
      </c>
      <c r="F61" s="63"/>
      <c r="G61" s="64">
        <v>27</v>
      </c>
      <c r="H61" s="64">
        <v>32</v>
      </c>
      <c r="I61" s="65">
        <v>2</v>
      </c>
      <c r="J61" s="63"/>
      <c r="K61" s="64"/>
      <c r="L61" s="65"/>
      <c r="M61" s="63"/>
      <c r="N61" s="64"/>
      <c r="O61" s="64">
        <v>1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57"/>
      <c r="AT61" s="57"/>
    </row>
    <row r="62" spans="1:46" ht="15" customHeight="1" x14ac:dyDescent="0.3">
      <c r="A62" s="67" t="s">
        <v>143</v>
      </c>
      <c r="B62" s="59" t="s">
        <v>135</v>
      </c>
      <c r="C62" s="60">
        <v>58.9</v>
      </c>
      <c r="D62" s="96">
        <v>43566.180555555555</v>
      </c>
      <c r="E62" s="62">
        <f>SUM(G62:K62)</f>
        <v>38</v>
      </c>
      <c r="F62" s="63"/>
      <c r="G62" s="64">
        <v>15</v>
      </c>
      <c r="H62" s="64">
        <v>20</v>
      </c>
      <c r="I62" s="65">
        <v>2</v>
      </c>
      <c r="J62" s="63"/>
      <c r="K62" s="64">
        <v>1</v>
      </c>
      <c r="L62" s="65"/>
      <c r="M62" s="63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57"/>
      <c r="AT62" s="57"/>
    </row>
    <row r="63" spans="1:46" ht="15" customHeight="1" x14ac:dyDescent="0.3">
      <c r="A63" s="67" t="s">
        <v>144</v>
      </c>
      <c r="B63" s="59" t="s">
        <v>72</v>
      </c>
      <c r="C63" s="60">
        <v>96.5</v>
      </c>
      <c r="D63" s="61" t="s">
        <v>57</v>
      </c>
      <c r="E63" s="62">
        <f>SUM(G63:AT63)</f>
        <v>70</v>
      </c>
      <c r="F63" s="63"/>
      <c r="G63" s="64">
        <v>33</v>
      </c>
      <c r="H63" s="64">
        <v>30</v>
      </c>
      <c r="I63" s="65">
        <v>2</v>
      </c>
      <c r="J63" s="63">
        <v>1</v>
      </c>
      <c r="K63" s="64">
        <v>1</v>
      </c>
      <c r="L63" s="65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>
        <v>1</v>
      </c>
      <c r="AA63" s="64">
        <v>1</v>
      </c>
      <c r="AB63" s="64"/>
      <c r="AC63" s="64"/>
      <c r="AD63" s="64"/>
      <c r="AE63" s="64">
        <v>1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57"/>
      <c r="AT63" s="57"/>
    </row>
    <row r="64" spans="1:46" ht="15" customHeight="1" x14ac:dyDescent="0.3">
      <c r="A64" s="67" t="s">
        <v>145</v>
      </c>
      <c r="B64" s="59" t="s">
        <v>68</v>
      </c>
      <c r="C64" s="59" t="s">
        <v>69</v>
      </c>
      <c r="D64" s="61" t="s">
        <v>70</v>
      </c>
      <c r="E64" s="62"/>
      <c r="F64" s="63"/>
      <c r="G64" s="64"/>
      <c r="H64" s="64"/>
      <c r="I64" s="65"/>
      <c r="J64" s="63"/>
      <c r="K64" s="64"/>
      <c r="L64" s="65"/>
      <c r="M64" s="63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57"/>
      <c r="AT64" s="57"/>
    </row>
    <row r="65" spans="1:46" ht="15" customHeight="1" x14ac:dyDescent="0.3">
      <c r="A65" s="67" t="s">
        <v>146</v>
      </c>
      <c r="B65" s="59" t="s">
        <v>72</v>
      </c>
      <c r="C65" s="60">
        <v>103</v>
      </c>
      <c r="D65" s="61" t="s">
        <v>147</v>
      </c>
      <c r="E65" s="62">
        <f>SUM(G65:AT65)</f>
        <v>166</v>
      </c>
      <c r="F65" s="63"/>
      <c r="G65" s="64">
        <v>66</v>
      </c>
      <c r="H65" s="64">
        <v>73</v>
      </c>
      <c r="I65" s="65">
        <v>14</v>
      </c>
      <c r="J65" s="63">
        <v>1</v>
      </c>
      <c r="K65" s="64">
        <v>6</v>
      </c>
      <c r="L65" s="65"/>
      <c r="M65" s="63"/>
      <c r="N65" s="64"/>
      <c r="O65" s="64">
        <v>5</v>
      </c>
      <c r="P65" s="64"/>
      <c r="Q65" s="64"/>
      <c r="R65" s="64"/>
      <c r="S65" s="64"/>
      <c r="T65" s="64"/>
      <c r="U65" s="64">
        <v>1</v>
      </c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57"/>
      <c r="AT65" s="57"/>
    </row>
    <row r="66" spans="1:46" ht="15" customHeight="1" x14ac:dyDescent="0.3">
      <c r="A66" s="67" t="s">
        <v>148</v>
      </c>
      <c r="B66" s="59" t="s">
        <v>65</v>
      </c>
      <c r="C66" s="60">
        <v>75</v>
      </c>
      <c r="D66" s="61" t="s">
        <v>149</v>
      </c>
      <c r="E66" s="62">
        <f>SUM(G66:AT66)</f>
        <v>43</v>
      </c>
      <c r="F66" s="63"/>
      <c r="G66" s="64">
        <v>12</v>
      </c>
      <c r="H66" s="64">
        <v>20</v>
      </c>
      <c r="I66" s="65">
        <v>3</v>
      </c>
      <c r="J66" s="63">
        <v>3</v>
      </c>
      <c r="K66" s="64"/>
      <c r="L66" s="65"/>
      <c r="M66" s="63"/>
      <c r="N66" s="64"/>
      <c r="O66" s="64">
        <v>1</v>
      </c>
      <c r="P66" s="64">
        <v>1</v>
      </c>
      <c r="Q66" s="64"/>
      <c r="R66" s="64"/>
      <c r="S66" s="64"/>
      <c r="T66" s="64">
        <v>1</v>
      </c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>
        <v>1</v>
      </c>
      <c r="AF66" s="64">
        <v>1</v>
      </c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57"/>
      <c r="AT66" s="57"/>
    </row>
    <row r="67" spans="1:46" ht="15" customHeight="1" x14ac:dyDescent="0.3">
      <c r="A67" s="67" t="s">
        <v>150</v>
      </c>
      <c r="B67" s="59" t="s">
        <v>85</v>
      </c>
      <c r="C67" s="60">
        <v>118</v>
      </c>
      <c r="D67" s="61" t="s">
        <v>151</v>
      </c>
      <c r="E67" s="97">
        <f>SUM(G67:AT67)</f>
        <v>200</v>
      </c>
      <c r="F67" s="63"/>
      <c r="G67" s="64">
        <v>116</v>
      </c>
      <c r="H67" s="64">
        <v>48</v>
      </c>
      <c r="I67" s="65">
        <v>24</v>
      </c>
      <c r="J67" s="63">
        <v>1</v>
      </c>
      <c r="K67" s="64">
        <v>2</v>
      </c>
      <c r="L67" s="65"/>
      <c r="M67" s="63"/>
      <c r="N67" s="64"/>
      <c r="O67" s="64">
        <v>6</v>
      </c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>
        <v>1</v>
      </c>
      <c r="AA67" s="64"/>
      <c r="AB67" s="64"/>
      <c r="AC67" s="64"/>
      <c r="AD67" s="64"/>
      <c r="AE67" s="64">
        <v>1</v>
      </c>
      <c r="AF67" s="64"/>
      <c r="AG67" s="64"/>
      <c r="AH67" s="64">
        <v>1</v>
      </c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57"/>
      <c r="AT67" s="57"/>
    </row>
    <row r="68" spans="1:46" ht="15" customHeight="1" x14ac:dyDescent="0.3">
      <c r="A68" s="67" t="s">
        <v>152</v>
      </c>
      <c r="B68" s="59" t="s">
        <v>153</v>
      </c>
      <c r="C68" s="60">
        <v>91</v>
      </c>
      <c r="D68" s="61" t="s">
        <v>141</v>
      </c>
      <c r="E68" s="62">
        <f>SUM(G68:AT68)</f>
        <v>57</v>
      </c>
      <c r="F68" s="63"/>
      <c r="G68" s="64">
        <v>32</v>
      </c>
      <c r="H68" s="64">
        <v>18</v>
      </c>
      <c r="I68" s="65">
        <v>2</v>
      </c>
      <c r="J68" s="63">
        <v>2</v>
      </c>
      <c r="K68" s="64"/>
      <c r="L68" s="65"/>
      <c r="M68" s="63"/>
      <c r="N68" s="64"/>
      <c r="O68" s="64"/>
      <c r="P68" s="64"/>
      <c r="Q68" s="64"/>
      <c r="R68" s="64"/>
      <c r="S68" s="64">
        <v>1</v>
      </c>
      <c r="T68" s="64"/>
      <c r="U68" s="64"/>
      <c r="V68" s="64"/>
      <c r="W68" s="64"/>
      <c r="X68" s="64"/>
      <c r="Y68" s="64">
        <v>1</v>
      </c>
      <c r="Z68" s="64"/>
      <c r="AA68" s="64"/>
      <c r="AB68" s="64"/>
      <c r="AC68" s="64"/>
      <c r="AD68" s="64"/>
      <c r="AE68" s="64">
        <v>1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57"/>
      <c r="AT68" s="57"/>
    </row>
    <row r="69" spans="1:46" ht="15" customHeight="1" x14ac:dyDescent="0.3">
      <c r="A69" s="67" t="s">
        <v>154</v>
      </c>
      <c r="B69" s="59" t="s">
        <v>68</v>
      </c>
      <c r="C69" s="59" t="s">
        <v>69</v>
      </c>
      <c r="D69" s="61" t="s">
        <v>70</v>
      </c>
      <c r="E69" s="98"/>
      <c r="F69" s="63"/>
      <c r="G69" s="64"/>
      <c r="H69" s="64"/>
      <c r="I69" s="65"/>
      <c r="J69" s="63"/>
      <c r="K69" s="64"/>
      <c r="L69" s="65"/>
      <c r="M69" s="63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57"/>
      <c r="AT69" s="57"/>
    </row>
    <row r="70" spans="1:46" ht="15" customHeight="1" x14ac:dyDescent="0.3">
      <c r="A70" s="67" t="s">
        <v>155</v>
      </c>
      <c r="B70" s="59" t="s">
        <v>59</v>
      </c>
      <c r="C70" s="60">
        <v>49.3</v>
      </c>
      <c r="D70" s="61" t="s">
        <v>156</v>
      </c>
      <c r="E70" s="62">
        <f>SUM(G70:AT70)</f>
        <v>40</v>
      </c>
      <c r="F70" s="63"/>
      <c r="G70" s="64">
        <v>4</v>
      </c>
      <c r="H70" s="64">
        <v>20</v>
      </c>
      <c r="I70" s="65">
        <v>3</v>
      </c>
      <c r="J70" s="63">
        <v>6</v>
      </c>
      <c r="K70" s="64">
        <v>2</v>
      </c>
      <c r="L70" s="65"/>
      <c r="M70" s="63"/>
      <c r="N70" s="64"/>
      <c r="O70" s="64"/>
      <c r="P70" s="64"/>
      <c r="Q70" s="64"/>
      <c r="R70" s="64"/>
      <c r="S70" s="64">
        <v>2</v>
      </c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>
        <v>3</v>
      </c>
      <c r="AQ70" s="64"/>
      <c r="AR70" s="64"/>
      <c r="AS70" s="57"/>
      <c r="AT70" s="57"/>
    </row>
    <row r="71" spans="1:46" ht="15" customHeight="1" x14ac:dyDescent="0.3">
      <c r="A71" s="67" t="s">
        <v>157</v>
      </c>
      <c r="B71" s="59" t="s">
        <v>135</v>
      </c>
      <c r="C71" s="60">
        <v>75</v>
      </c>
      <c r="D71" s="61" t="s">
        <v>57</v>
      </c>
      <c r="E71" s="62">
        <f>SUM(G71:AT71)</f>
        <v>88</v>
      </c>
      <c r="F71" s="63"/>
      <c r="G71" s="64">
        <v>37</v>
      </c>
      <c r="H71" s="64">
        <v>30</v>
      </c>
      <c r="I71" s="65">
        <v>9</v>
      </c>
      <c r="J71" s="63">
        <v>6</v>
      </c>
      <c r="K71" s="64">
        <v>3</v>
      </c>
      <c r="L71" s="65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>
        <v>3</v>
      </c>
      <c r="AE71" s="64"/>
      <c r="AF71" s="64"/>
      <c r="AG71" s="64"/>
      <c r="AH71" s="99"/>
      <c r="AI71" s="99"/>
      <c r="AJ71" s="71"/>
      <c r="AK71" s="99"/>
      <c r="AL71" s="99"/>
      <c r="AM71" s="57"/>
      <c r="AN71" s="57"/>
      <c r="AO71" s="57"/>
      <c r="AP71" s="57"/>
      <c r="AQ71" s="57"/>
      <c r="AR71" s="57"/>
      <c r="AS71" s="57"/>
      <c r="AT71" s="57"/>
    </row>
    <row r="72" spans="1:46" ht="15" customHeight="1" x14ac:dyDescent="0.3">
      <c r="A72" s="67" t="s">
        <v>158</v>
      </c>
      <c r="B72" s="59" t="s">
        <v>68</v>
      </c>
      <c r="C72" s="59" t="s">
        <v>69</v>
      </c>
      <c r="D72" s="61" t="s">
        <v>70</v>
      </c>
      <c r="E72" s="62"/>
      <c r="F72" s="63"/>
      <c r="G72" s="64"/>
      <c r="H72" s="64"/>
      <c r="I72" s="65"/>
      <c r="J72" s="63"/>
      <c r="K72" s="64"/>
      <c r="L72" s="65"/>
      <c r="M72" s="63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99"/>
      <c r="AI72" s="99"/>
      <c r="AJ72" s="99"/>
      <c r="AK72" s="99"/>
      <c r="AL72" s="99"/>
      <c r="AM72" s="57"/>
      <c r="AN72" s="57"/>
      <c r="AO72" s="57"/>
      <c r="AP72" s="100"/>
      <c r="AQ72" s="57"/>
      <c r="AR72" s="57"/>
      <c r="AS72" s="57"/>
      <c r="AT72" s="57"/>
    </row>
    <row r="73" spans="1:46" ht="15" customHeight="1" x14ac:dyDescent="0.3">
      <c r="A73" s="67" t="s">
        <v>159</v>
      </c>
      <c r="B73" s="59" t="s">
        <v>62</v>
      </c>
      <c r="C73" s="60">
        <v>45</v>
      </c>
      <c r="D73" s="61" t="s">
        <v>160</v>
      </c>
      <c r="E73" s="62">
        <f>SUM(G73:AT73)</f>
        <v>13</v>
      </c>
      <c r="F73" s="63"/>
      <c r="G73" s="64">
        <v>7</v>
      </c>
      <c r="H73" s="64">
        <v>2</v>
      </c>
      <c r="I73" s="65">
        <v>1</v>
      </c>
      <c r="J73" s="63"/>
      <c r="K73" s="64"/>
      <c r="L73" s="65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>
        <v>1</v>
      </c>
      <c r="AA73" s="64"/>
      <c r="AB73" s="64"/>
      <c r="AC73" s="64"/>
      <c r="AD73" s="64"/>
      <c r="AE73" s="64"/>
      <c r="AF73" s="64"/>
      <c r="AG73" s="64"/>
      <c r="AH73" s="99"/>
      <c r="AI73" s="99"/>
      <c r="AJ73" s="99"/>
      <c r="AK73" s="99"/>
      <c r="AL73" s="99"/>
      <c r="AM73" s="57"/>
      <c r="AN73" s="57"/>
      <c r="AO73" s="57"/>
      <c r="AP73" s="101">
        <v>2</v>
      </c>
      <c r="AQ73" s="57"/>
      <c r="AR73" s="57"/>
      <c r="AS73" s="57"/>
      <c r="AT73" s="57"/>
    </row>
    <row r="74" spans="1:46" ht="15" customHeight="1" x14ac:dyDescent="0.3">
      <c r="A74" s="67" t="s">
        <v>161</v>
      </c>
      <c r="B74" s="59" t="s">
        <v>68</v>
      </c>
      <c r="C74" s="59" t="s">
        <v>69</v>
      </c>
      <c r="D74" s="61" t="s">
        <v>70</v>
      </c>
      <c r="E74" s="62"/>
      <c r="F74" s="63"/>
      <c r="G74" s="64"/>
      <c r="H74" s="64"/>
      <c r="I74" s="65"/>
      <c r="J74" s="63"/>
      <c r="K74" s="64"/>
      <c r="L74" s="65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99"/>
      <c r="AI74" s="99"/>
      <c r="AJ74" s="99"/>
      <c r="AK74" s="99"/>
      <c r="AL74" s="99"/>
      <c r="AM74" s="57"/>
      <c r="AN74" s="57"/>
      <c r="AO74" s="57"/>
      <c r="AP74" s="57"/>
      <c r="AQ74" s="57"/>
      <c r="AR74" s="57"/>
      <c r="AS74" s="57"/>
      <c r="AT74" s="57"/>
    </row>
    <row r="75" spans="1:46" ht="15" customHeight="1" x14ac:dyDescent="0.3">
      <c r="A75" s="67" t="s">
        <v>162</v>
      </c>
      <c r="B75" s="59" t="s">
        <v>75</v>
      </c>
      <c r="C75" s="60">
        <v>73</v>
      </c>
      <c r="D75" s="61" t="s">
        <v>163</v>
      </c>
      <c r="E75" s="97">
        <v>35</v>
      </c>
      <c r="F75" s="63"/>
      <c r="G75" s="64">
        <v>20</v>
      </c>
      <c r="H75" s="64">
        <v>15</v>
      </c>
      <c r="I75" s="65"/>
      <c r="J75" s="63"/>
      <c r="K75" s="64"/>
      <c r="L75" s="65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99"/>
      <c r="AI75" s="99"/>
      <c r="AJ75" s="99"/>
      <c r="AK75" s="99"/>
      <c r="AL75" s="99"/>
      <c r="AM75" s="57"/>
      <c r="AN75" s="57"/>
      <c r="AO75" s="57"/>
      <c r="AP75" s="57"/>
      <c r="AQ75" s="57"/>
      <c r="AR75" s="57"/>
      <c r="AS75" s="57"/>
      <c r="AT75" s="57"/>
    </row>
    <row r="76" spans="1:46" ht="15" customHeight="1" x14ac:dyDescent="0.3">
      <c r="A76" s="67" t="s">
        <v>164</v>
      </c>
      <c r="B76" s="59" t="s">
        <v>68</v>
      </c>
      <c r="C76" s="59" t="s">
        <v>69</v>
      </c>
      <c r="D76" s="61" t="s">
        <v>70</v>
      </c>
      <c r="E76" s="62"/>
      <c r="F76" s="63"/>
      <c r="G76" s="64"/>
      <c r="H76" s="64"/>
      <c r="I76" s="65"/>
      <c r="J76" s="63"/>
      <c r="K76" s="64"/>
      <c r="L76" s="65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71"/>
      <c r="AI76" s="99"/>
      <c r="AJ76" s="99"/>
      <c r="AK76" s="99"/>
      <c r="AL76" s="99"/>
      <c r="AM76" s="57"/>
      <c r="AN76" s="57"/>
      <c r="AO76" s="57"/>
      <c r="AP76" s="71"/>
      <c r="AQ76" s="57"/>
      <c r="AR76" s="57"/>
      <c r="AS76" s="57"/>
      <c r="AT76" s="57"/>
    </row>
    <row r="77" spans="1:46" ht="15" customHeight="1" x14ac:dyDescent="0.3">
      <c r="A77" s="67" t="s">
        <v>165</v>
      </c>
      <c r="B77" s="59" t="s">
        <v>68</v>
      </c>
      <c r="C77" s="59" t="s">
        <v>69</v>
      </c>
      <c r="D77" s="61" t="s">
        <v>70</v>
      </c>
      <c r="E77" s="62"/>
      <c r="F77" s="63"/>
      <c r="G77" s="64"/>
      <c r="H77" s="64"/>
      <c r="I77" s="65"/>
      <c r="J77" s="63"/>
      <c r="K77" s="64"/>
      <c r="L77" s="65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99"/>
      <c r="AI77" s="99"/>
      <c r="AJ77" s="99"/>
      <c r="AK77" s="99"/>
      <c r="AL77" s="99"/>
      <c r="AM77" s="57"/>
      <c r="AN77" s="57"/>
      <c r="AO77" s="57"/>
      <c r="AP77" s="57"/>
      <c r="AQ77" s="57"/>
      <c r="AR77" s="57"/>
      <c r="AS77" s="57"/>
      <c r="AT77" s="57"/>
    </row>
    <row r="78" spans="1:46" ht="15" customHeight="1" x14ac:dyDescent="0.3">
      <c r="A78" s="67" t="s">
        <v>166</v>
      </c>
      <c r="B78" s="59" t="s">
        <v>62</v>
      </c>
      <c r="C78" s="60">
        <v>73</v>
      </c>
      <c r="D78" s="61" t="s">
        <v>167</v>
      </c>
      <c r="E78" s="62">
        <f>SUM(G78:L78)</f>
        <v>139</v>
      </c>
      <c r="F78" s="63"/>
      <c r="G78" s="64">
        <v>57</v>
      </c>
      <c r="H78" s="64">
        <v>26</v>
      </c>
      <c r="I78" s="65">
        <v>6</v>
      </c>
      <c r="J78" s="63">
        <v>20</v>
      </c>
      <c r="K78" s="64">
        <v>30</v>
      </c>
      <c r="L78" s="65"/>
      <c r="M78" s="63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99"/>
      <c r="AI78" s="99"/>
      <c r="AJ78" s="99"/>
      <c r="AK78" s="99"/>
      <c r="AL78" s="99"/>
      <c r="AM78" s="57"/>
      <c r="AN78" s="57"/>
      <c r="AO78" s="57"/>
      <c r="AP78" s="57"/>
      <c r="AQ78" s="57"/>
      <c r="AR78" s="57"/>
      <c r="AS78" s="57"/>
      <c r="AT78" s="57"/>
    </row>
    <row r="79" spans="1:46" ht="15" customHeight="1" x14ac:dyDescent="0.3">
      <c r="A79" s="67" t="s">
        <v>168</v>
      </c>
      <c r="B79" s="59" t="s">
        <v>68</v>
      </c>
      <c r="C79" s="59" t="s">
        <v>69</v>
      </c>
      <c r="D79" s="61" t="s">
        <v>70</v>
      </c>
      <c r="E79" s="62"/>
      <c r="F79" s="63"/>
      <c r="G79" s="64"/>
      <c r="H79" s="64"/>
      <c r="I79" s="65"/>
      <c r="J79" s="63"/>
      <c r="K79" s="64"/>
      <c r="L79" s="65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71"/>
      <c r="AI79" s="99"/>
      <c r="AJ79" s="99"/>
      <c r="AK79" s="99"/>
      <c r="AL79" s="99"/>
      <c r="AM79" s="57"/>
      <c r="AN79" s="57"/>
      <c r="AO79" s="57"/>
      <c r="AP79" s="57"/>
      <c r="AQ79" s="57"/>
      <c r="AR79" s="57"/>
      <c r="AS79" s="57"/>
      <c r="AT79" s="57"/>
    </row>
    <row r="80" spans="1:46" ht="15" customHeight="1" x14ac:dyDescent="0.3">
      <c r="A80" s="67" t="s">
        <v>169</v>
      </c>
      <c r="B80" s="59" t="s">
        <v>68</v>
      </c>
      <c r="C80" s="59" t="s">
        <v>69</v>
      </c>
      <c r="D80" s="61" t="s">
        <v>70</v>
      </c>
      <c r="E80" s="62"/>
      <c r="F80" s="63"/>
      <c r="G80" s="64"/>
      <c r="H80" s="64"/>
      <c r="I80" s="65"/>
      <c r="J80" s="63"/>
      <c r="K80" s="64"/>
      <c r="L80" s="65"/>
      <c r="M80" s="63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99"/>
      <c r="AJ80" s="99"/>
      <c r="AK80" s="99"/>
      <c r="AL80" s="99"/>
      <c r="AM80" s="57"/>
      <c r="AN80" s="57"/>
      <c r="AO80" s="57"/>
      <c r="AP80" s="57"/>
      <c r="AQ80" s="57"/>
      <c r="AR80" s="57"/>
      <c r="AS80" s="57"/>
      <c r="AT80" s="57"/>
    </row>
    <row r="81" spans="1:46" ht="15" customHeight="1" x14ac:dyDescent="0.3">
      <c r="A81" s="67" t="s">
        <v>170</v>
      </c>
      <c r="B81" s="59" t="s">
        <v>171</v>
      </c>
      <c r="C81" s="60">
        <v>67.099999999999994</v>
      </c>
      <c r="D81" s="61" t="s">
        <v>172</v>
      </c>
      <c r="E81" s="62">
        <f>SUM(G81:AT81)</f>
        <v>56</v>
      </c>
      <c r="F81" s="63"/>
      <c r="G81" s="64">
        <v>19</v>
      </c>
      <c r="H81" s="64">
        <v>29</v>
      </c>
      <c r="I81" s="65">
        <v>2</v>
      </c>
      <c r="J81" s="63">
        <v>2</v>
      </c>
      <c r="K81" s="64">
        <v>2</v>
      </c>
      <c r="L81" s="65"/>
      <c r="M81" s="63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>
        <v>2</v>
      </c>
      <c r="AG81" s="64"/>
      <c r="AH81" s="99"/>
      <c r="AI81" s="99"/>
      <c r="AJ81" s="99"/>
      <c r="AK81" s="99"/>
      <c r="AL81" s="99"/>
      <c r="AM81" s="57"/>
      <c r="AN81" s="57"/>
      <c r="AO81" s="57"/>
      <c r="AP81" s="57"/>
      <c r="AQ81" s="57"/>
      <c r="AR81" s="57"/>
      <c r="AS81" s="57"/>
      <c r="AT81" s="57"/>
    </row>
    <row r="82" spans="1:46" ht="15" customHeight="1" x14ac:dyDescent="0.3">
      <c r="A82" s="67" t="s">
        <v>173</v>
      </c>
      <c r="B82" s="59" t="s">
        <v>68</v>
      </c>
      <c r="C82" s="59" t="s">
        <v>69</v>
      </c>
      <c r="D82" s="61" t="s">
        <v>70</v>
      </c>
      <c r="E82" s="62"/>
      <c r="F82" s="63"/>
      <c r="G82" s="64"/>
      <c r="H82" s="64"/>
      <c r="I82" s="65"/>
      <c r="J82" s="63"/>
      <c r="K82" s="64"/>
      <c r="L82" s="65"/>
      <c r="M82" s="63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99"/>
      <c r="AI82" s="99"/>
      <c r="AJ82" s="99"/>
      <c r="AK82" s="99"/>
      <c r="AL82" s="99"/>
      <c r="AM82" s="57"/>
      <c r="AN82" s="57"/>
      <c r="AO82" s="57"/>
      <c r="AP82" s="57"/>
      <c r="AQ82" s="57"/>
      <c r="AR82" s="57"/>
      <c r="AS82" s="57"/>
      <c r="AT82" s="57"/>
    </row>
    <row r="83" spans="1:46" ht="15" customHeight="1" x14ac:dyDescent="0.3">
      <c r="A83" s="67" t="s">
        <v>174</v>
      </c>
      <c r="B83" s="59" t="s">
        <v>68</v>
      </c>
      <c r="C83" s="59" t="s">
        <v>69</v>
      </c>
      <c r="D83" s="61" t="s">
        <v>70</v>
      </c>
      <c r="E83" s="62"/>
      <c r="F83" s="63"/>
      <c r="G83" s="64"/>
      <c r="H83" s="64"/>
      <c r="I83" s="65"/>
      <c r="J83" s="63"/>
      <c r="K83" s="64"/>
      <c r="L83" s="65"/>
      <c r="M83" s="63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99"/>
      <c r="AI83" s="99"/>
      <c r="AJ83" s="99"/>
      <c r="AK83" s="99"/>
      <c r="AL83" s="99"/>
      <c r="AM83" s="57"/>
      <c r="AN83" s="57"/>
      <c r="AO83" s="57"/>
      <c r="AP83" s="57"/>
      <c r="AQ83" s="57"/>
      <c r="AR83" s="57"/>
      <c r="AS83" s="57"/>
      <c r="AT83" s="57"/>
    </row>
    <row r="84" spans="1:46" ht="15" customHeight="1" x14ac:dyDescent="0.3">
      <c r="A84" s="67" t="s">
        <v>175</v>
      </c>
      <c r="B84" s="59" t="s">
        <v>68</v>
      </c>
      <c r="C84" s="59" t="s">
        <v>69</v>
      </c>
      <c r="D84" s="61" t="s">
        <v>70</v>
      </c>
      <c r="E84" s="62"/>
      <c r="F84" s="63"/>
      <c r="G84" s="64"/>
      <c r="H84" s="64"/>
      <c r="I84" s="65"/>
      <c r="J84" s="63"/>
      <c r="K84" s="64"/>
      <c r="L84" s="65"/>
      <c r="M84" s="63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99"/>
      <c r="AI84" s="99"/>
      <c r="AJ84" s="99"/>
      <c r="AK84" s="99"/>
      <c r="AL84" s="99"/>
      <c r="AM84" s="57"/>
      <c r="AN84" s="57"/>
      <c r="AO84" s="57"/>
      <c r="AP84" s="57"/>
      <c r="AQ84" s="57"/>
      <c r="AR84" s="57"/>
      <c r="AS84" s="57"/>
      <c r="AT84" s="57"/>
    </row>
    <row r="85" spans="1:46" ht="15" customHeight="1" x14ac:dyDescent="0.3">
      <c r="A85" s="67" t="s">
        <v>176</v>
      </c>
      <c r="B85" s="59" t="s">
        <v>177</v>
      </c>
      <c r="C85" s="60">
        <v>47.8</v>
      </c>
      <c r="D85" s="61" t="s">
        <v>178</v>
      </c>
      <c r="E85" s="62">
        <f>SUM(G85:K85)</f>
        <v>18</v>
      </c>
      <c r="F85" s="63"/>
      <c r="G85" s="64">
        <v>4</v>
      </c>
      <c r="H85" s="64">
        <v>10</v>
      </c>
      <c r="I85" s="65">
        <v>1</v>
      </c>
      <c r="J85" s="63">
        <v>2</v>
      </c>
      <c r="K85" s="64">
        <v>1</v>
      </c>
      <c r="L85" s="65"/>
      <c r="M85" s="63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99"/>
      <c r="AI85" s="99"/>
      <c r="AJ85" s="71"/>
      <c r="AK85" s="99"/>
      <c r="AL85" s="99"/>
      <c r="AM85" s="57"/>
      <c r="AN85" s="57"/>
      <c r="AO85" s="57"/>
      <c r="AP85" s="57"/>
      <c r="AQ85" s="57"/>
      <c r="AR85" s="57"/>
      <c r="AS85" s="57"/>
      <c r="AT85" s="57"/>
    </row>
    <row r="86" spans="1:46" ht="15" customHeight="1" x14ac:dyDescent="0.3">
      <c r="A86" s="67" t="s">
        <v>179</v>
      </c>
      <c r="B86" s="59" t="s">
        <v>56</v>
      </c>
      <c r="C86" s="60">
        <v>66.900000000000006</v>
      </c>
      <c r="D86" s="61" t="s">
        <v>180</v>
      </c>
      <c r="E86" s="62">
        <f>SUM(G86:AT86)</f>
        <v>34</v>
      </c>
      <c r="F86" s="63"/>
      <c r="G86" s="64">
        <v>15</v>
      </c>
      <c r="H86" s="64">
        <v>10</v>
      </c>
      <c r="I86" s="65"/>
      <c r="J86" s="63">
        <v>4</v>
      </c>
      <c r="K86" s="64">
        <v>4</v>
      </c>
      <c r="L86" s="65"/>
      <c r="M86" s="63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>
        <v>1</v>
      </c>
      <c r="AF86" s="64"/>
      <c r="AG86" s="64"/>
      <c r="AH86" s="71"/>
      <c r="AI86" s="99"/>
      <c r="AJ86" s="99"/>
      <c r="AK86" s="99"/>
      <c r="AL86" s="99"/>
      <c r="AM86" s="57"/>
      <c r="AN86" s="57"/>
      <c r="AO86" s="57"/>
      <c r="AP86" s="57"/>
      <c r="AQ86" s="57"/>
      <c r="AR86" s="57"/>
      <c r="AS86" s="57"/>
      <c r="AT86" s="57"/>
    </row>
    <row r="87" spans="1:46" ht="15" customHeight="1" x14ac:dyDescent="0.3">
      <c r="A87" s="67" t="s">
        <v>181</v>
      </c>
      <c r="B87" s="59" t="s">
        <v>68</v>
      </c>
      <c r="C87" s="59" t="s">
        <v>69</v>
      </c>
      <c r="D87" s="61" t="s">
        <v>70</v>
      </c>
      <c r="E87" s="62"/>
      <c r="F87" s="63"/>
      <c r="G87" s="64"/>
      <c r="H87" s="64"/>
      <c r="I87" s="65"/>
      <c r="J87" s="63"/>
      <c r="K87" s="64"/>
      <c r="L87" s="65"/>
      <c r="M87" s="63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57"/>
      <c r="AT87" s="57"/>
    </row>
    <row r="88" spans="1:46" ht="15" customHeight="1" x14ac:dyDescent="0.3">
      <c r="A88" s="67" t="s">
        <v>182</v>
      </c>
      <c r="B88" s="59" t="s">
        <v>68</v>
      </c>
      <c r="C88" s="59" t="s">
        <v>69</v>
      </c>
      <c r="D88" s="61" t="s">
        <v>70</v>
      </c>
      <c r="E88" s="62"/>
      <c r="F88" s="63"/>
      <c r="G88" s="64"/>
      <c r="H88" s="64"/>
      <c r="I88" s="65"/>
      <c r="J88" s="63"/>
      <c r="K88" s="64"/>
      <c r="L88" s="65"/>
      <c r="M88" s="63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57"/>
      <c r="AT88" s="57"/>
    </row>
    <row r="89" spans="1:46" ht="15" customHeight="1" x14ac:dyDescent="0.3">
      <c r="A89" s="67" t="s">
        <v>183</v>
      </c>
      <c r="B89" s="59" t="s">
        <v>68</v>
      </c>
      <c r="C89" s="59" t="s">
        <v>69</v>
      </c>
      <c r="D89" s="61" t="s">
        <v>70</v>
      </c>
      <c r="E89" s="62"/>
      <c r="F89" s="63"/>
      <c r="G89" s="64"/>
      <c r="H89" s="64"/>
      <c r="I89" s="65"/>
      <c r="J89" s="63"/>
      <c r="K89" s="64"/>
      <c r="L89" s="65"/>
      <c r="M89" s="63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57"/>
      <c r="AT89" s="57"/>
    </row>
    <row r="90" spans="1:46" ht="15" customHeight="1" x14ac:dyDescent="0.3">
      <c r="A90" s="67" t="s">
        <v>184</v>
      </c>
      <c r="B90" s="59" t="s">
        <v>68</v>
      </c>
      <c r="C90" s="59" t="s">
        <v>69</v>
      </c>
      <c r="D90" s="61" t="s">
        <v>70</v>
      </c>
      <c r="E90" s="62"/>
      <c r="F90" s="63"/>
      <c r="G90" s="64"/>
      <c r="H90" s="64"/>
      <c r="I90" s="65"/>
      <c r="J90" s="63"/>
      <c r="K90" s="64"/>
      <c r="L90" s="65"/>
      <c r="M90" s="63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57"/>
      <c r="AT90" s="57"/>
    </row>
    <row r="91" spans="1:46" ht="15" customHeight="1" x14ac:dyDescent="0.3">
      <c r="A91" s="67" t="s">
        <v>185</v>
      </c>
      <c r="B91" s="59" t="s">
        <v>68</v>
      </c>
      <c r="C91" s="59" t="s">
        <v>69</v>
      </c>
      <c r="D91" s="61" t="s">
        <v>70</v>
      </c>
      <c r="E91" s="62"/>
      <c r="F91" s="63"/>
      <c r="G91" s="64"/>
      <c r="H91" s="64"/>
      <c r="I91" s="65"/>
      <c r="J91" s="63"/>
      <c r="K91" s="64"/>
      <c r="L91" s="65"/>
      <c r="M91" s="63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57"/>
      <c r="AT91" s="57"/>
    </row>
    <row r="92" spans="1:46" ht="15" customHeight="1" x14ac:dyDescent="0.3">
      <c r="A92" s="67" t="s">
        <v>186</v>
      </c>
      <c r="B92" s="59" t="s">
        <v>68</v>
      </c>
      <c r="C92" s="59" t="s">
        <v>69</v>
      </c>
      <c r="D92" s="61" t="s">
        <v>70</v>
      </c>
      <c r="E92" s="62"/>
      <c r="F92" s="63"/>
      <c r="G92" s="64"/>
      <c r="H92" s="64"/>
      <c r="I92" s="65"/>
      <c r="J92" s="63"/>
      <c r="K92" s="64"/>
      <c r="L92" s="65"/>
      <c r="M92" s="63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57"/>
      <c r="AT92" s="57"/>
    </row>
    <row r="93" spans="1:46" ht="16.05" customHeight="1" x14ac:dyDescent="0.3">
      <c r="A93" s="67" t="s">
        <v>187</v>
      </c>
      <c r="B93" s="73" t="s">
        <v>68</v>
      </c>
      <c r="C93" s="73" t="s">
        <v>69</v>
      </c>
      <c r="D93" s="75" t="s">
        <v>70</v>
      </c>
      <c r="E93" s="76"/>
      <c r="F93" s="77"/>
      <c r="G93" s="78"/>
      <c r="H93" s="78"/>
      <c r="I93" s="79"/>
      <c r="J93" s="77"/>
      <c r="K93" s="78"/>
      <c r="L93" s="79"/>
      <c r="M93" s="77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57"/>
      <c r="AT93" s="57"/>
    </row>
    <row r="94" spans="1:46" ht="16.95" customHeight="1" x14ac:dyDescent="0.3">
      <c r="A94" s="80" t="s">
        <v>188</v>
      </c>
      <c r="B94" s="102"/>
      <c r="C94" s="103">
        <v>1474.9</v>
      </c>
      <c r="D94" s="81" t="s">
        <v>189</v>
      </c>
      <c r="E94" s="102">
        <f>SUM(E56:E93)</f>
        <v>1387</v>
      </c>
      <c r="F94" s="102"/>
      <c r="G94" s="102">
        <f>SUM(G56:G93)</f>
        <v>618</v>
      </c>
      <c r="H94" s="102">
        <f>SUM(H56:H93)</f>
        <v>495</v>
      </c>
      <c r="I94" s="102">
        <f>SUM(I56:I93)</f>
        <v>99</v>
      </c>
      <c r="J94" s="102">
        <f>SUM(J56:J93)</f>
        <v>64</v>
      </c>
      <c r="K94" s="102">
        <f>SUM(K56:K93)</f>
        <v>63</v>
      </c>
      <c r="L94" s="102"/>
      <c r="M94" s="102"/>
      <c r="N94" s="102"/>
      <c r="O94" s="102">
        <f>SUM(O56:O93)</f>
        <v>13</v>
      </c>
      <c r="P94" s="102">
        <f>SUM(P56:P93)</f>
        <v>3</v>
      </c>
      <c r="Q94" s="102"/>
      <c r="R94" s="102"/>
      <c r="S94" s="102">
        <f>SUM(S56:S93)</f>
        <v>3</v>
      </c>
      <c r="T94" s="102">
        <f>SUM(T56:T93)</f>
        <v>1</v>
      </c>
      <c r="U94" s="102">
        <f>SUM(U56:U93)</f>
        <v>1</v>
      </c>
      <c r="V94" s="102"/>
      <c r="W94" s="102"/>
      <c r="X94" s="102"/>
      <c r="Y94" s="102">
        <f>SUM(Y56:Y93)</f>
        <v>1</v>
      </c>
      <c r="Z94" s="102">
        <f>SUM(Z56:Z93)</f>
        <v>5</v>
      </c>
      <c r="AA94" s="102">
        <f>SUM(AA56:AA93)</f>
        <v>1</v>
      </c>
      <c r="AB94" s="102"/>
      <c r="AC94" s="102"/>
      <c r="AD94" s="102">
        <f>SUM(AD56:AD93)</f>
        <v>4</v>
      </c>
      <c r="AE94" s="102">
        <f>SUM(AE56:AE93)</f>
        <v>7</v>
      </c>
      <c r="AF94" s="102">
        <f>SUM(AF56:AF93)</f>
        <v>3</v>
      </c>
      <c r="AG94" s="102"/>
      <c r="AH94" s="102">
        <f>SUM(AH56:AH93)</f>
        <v>1</v>
      </c>
      <c r="AI94" s="102"/>
      <c r="AJ94" s="102"/>
      <c r="AK94" s="102"/>
      <c r="AL94" s="102"/>
      <c r="AM94" s="102"/>
      <c r="AN94" s="102"/>
      <c r="AO94" s="102"/>
      <c r="AP94" s="102">
        <f>SUM(AP56:AP93)</f>
        <v>5</v>
      </c>
      <c r="AQ94" s="102"/>
      <c r="AR94" s="102"/>
      <c r="AS94" s="104"/>
      <c r="AT94" s="105"/>
    </row>
    <row r="95" spans="1:46" ht="16.05" customHeight="1" x14ac:dyDescent="0.3">
      <c r="A95" s="58"/>
      <c r="B95" s="84"/>
      <c r="C95" s="85"/>
      <c r="D95" s="84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57"/>
      <c r="AT95" s="57"/>
    </row>
    <row r="96" spans="1:46" ht="15" customHeight="1" x14ac:dyDescent="0.3">
      <c r="A96" s="66" t="s">
        <v>190</v>
      </c>
      <c r="B96" s="59"/>
      <c r="C96" s="60"/>
      <c r="D96" s="59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57"/>
      <c r="AT96" s="57"/>
    </row>
    <row r="97" spans="1:46" ht="15" customHeight="1" x14ac:dyDescent="0.3">
      <c r="A97" s="67" t="s">
        <v>191</v>
      </c>
      <c r="B97" s="59" t="s">
        <v>62</v>
      </c>
      <c r="C97" s="60">
        <v>60</v>
      </c>
      <c r="D97" s="61" t="s">
        <v>79</v>
      </c>
      <c r="E97" s="62">
        <f>SUM(G97:P97)</f>
        <v>25</v>
      </c>
      <c r="F97" s="63"/>
      <c r="G97" s="64">
        <v>11</v>
      </c>
      <c r="H97" s="64">
        <v>7</v>
      </c>
      <c r="I97" s="65">
        <v>1</v>
      </c>
      <c r="J97" s="63">
        <v>1</v>
      </c>
      <c r="K97" s="64"/>
      <c r="L97" s="65"/>
      <c r="M97" s="63"/>
      <c r="N97" s="64"/>
      <c r="O97" s="64"/>
      <c r="P97" s="64">
        <v>5</v>
      </c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57"/>
      <c r="AT97" s="57"/>
    </row>
    <row r="98" spans="1:46" ht="15" customHeight="1" x14ac:dyDescent="0.3">
      <c r="A98" s="67" t="s">
        <v>192</v>
      </c>
      <c r="B98" s="106" t="s">
        <v>68</v>
      </c>
      <c r="C98" s="59" t="s">
        <v>69</v>
      </c>
      <c r="D98" s="61" t="s">
        <v>70</v>
      </c>
      <c r="E98" s="62"/>
      <c r="F98" s="63"/>
      <c r="G98" s="64"/>
      <c r="H98" s="64"/>
      <c r="I98" s="65"/>
      <c r="J98" s="63"/>
      <c r="K98" s="64"/>
      <c r="L98" s="65"/>
      <c r="M98" s="63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57"/>
      <c r="AT98" s="57"/>
    </row>
    <row r="99" spans="1:46" ht="15" customHeight="1" x14ac:dyDescent="0.3">
      <c r="A99" s="67" t="s">
        <v>193</v>
      </c>
      <c r="B99" s="59" t="s">
        <v>68</v>
      </c>
      <c r="C99" s="59" t="s">
        <v>69</v>
      </c>
      <c r="D99" s="61" t="s">
        <v>70</v>
      </c>
      <c r="E99" s="62"/>
      <c r="F99" s="63"/>
      <c r="G99" s="64"/>
      <c r="H99" s="64"/>
      <c r="I99" s="65"/>
      <c r="J99" s="63"/>
      <c r="K99" s="64"/>
      <c r="L99" s="65"/>
      <c r="M99" s="63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57"/>
      <c r="AT99" s="57"/>
    </row>
    <row r="100" spans="1:46" ht="15" customHeight="1" x14ac:dyDescent="0.3">
      <c r="A100" s="67" t="s">
        <v>194</v>
      </c>
      <c r="B100" s="59" t="s">
        <v>68</v>
      </c>
      <c r="C100" s="59" t="s">
        <v>69</v>
      </c>
      <c r="D100" s="61" t="s">
        <v>70</v>
      </c>
      <c r="E100" s="62"/>
      <c r="F100" s="63"/>
      <c r="G100" s="64"/>
      <c r="H100" s="64"/>
      <c r="I100" s="65"/>
      <c r="J100" s="63"/>
      <c r="K100" s="64"/>
      <c r="L100" s="65"/>
      <c r="M100" s="63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57"/>
      <c r="AT100" s="57"/>
    </row>
    <row r="101" spans="1:46" ht="15" customHeight="1" x14ac:dyDescent="0.3">
      <c r="A101" s="67" t="s">
        <v>195</v>
      </c>
      <c r="B101" s="59" t="s">
        <v>68</v>
      </c>
      <c r="C101" s="59" t="s">
        <v>69</v>
      </c>
      <c r="D101" s="61" t="s">
        <v>70</v>
      </c>
      <c r="E101" s="62"/>
      <c r="F101" s="63"/>
      <c r="G101" s="64"/>
      <c r="H101" s="64"/>
      <c r="I101" s="65"/>
      <c r="J101" s="63"/>
      <c r="K101" s="64"/>
      <c r="L101" s="65"/>
      <c r="M101" s="63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57"/>
      <c r="AT101" s="57"/>
    </row>
    <row r="102" spans="1:46" ht="15" customHeight="1" x14ac:dyDescent="0.3">
      <c r="A102" s="67" t="s">
        <v>196</v>
      </c>
      <c r="B102" s="59" t="s">
        <v>68</v>
      </c>
      <c r="C102" s="59" t="s">
        <v>69</v>
      </c>
      <c r="D102" s="61" t="s">
        <v>70</v>
      </c>
      <c r="E102" s="62"/>
      <c r="F102" s="63"/>
      <c r="G102" s="64"/>
      <c r="H102" s="64"/>
      <c r="I102" s="65"/>
      <c r="J102" s="63"/>
      <c r="K102" s="64"/>
      <c r="L102" s="65"/>
      <c r="M102" s="63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57"/>
      <c r="AT102" s="57"/>
    </row>
    <row r="103" spans="1:46" ht="15" customHeight="1" x14ac:dyDescent="0.3">
      <c r="A103" s="67" t="s">
        <v>197</v>
      </c>
      <c r="B103" s="59" t="s">
        <v>171</v>
      </c>
      <c r="C103" s="60">
        <v>37.9</v>
      </c>
      <c r="D103" s="61" t="s">
        <v>198</v>
      </c>
      <c r="E103" s="62">
        <v>12</v>
      </c>
      <c r="F103" s="63"/>
      <c r="G103" s="64">
        <v>6</v>
      </c>
      <c r="H103" s="64">
        <v>1</v>
      </c>
      <c r="I103" s="65"/>
      <c r="J103" s="63"/>
      <c r="K103" s="64"/>
      <c r="L103" s="65"/>
      <c r="M103" s="63"/>
      <c r="N103" s="64"/>
      <c r="O103" s="64"/>
      <c r="P103" s="64">
        <v>5</v>
      </c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57"/>
      <c r="AT103" s="57"/>
    </row>
    <row r="104" spans="1:46" ht="15" customHeight="1" x14ac:dyDescent="0.3">
      <c r="A104" s="67" t="s">
        <v>199</v>
      </c>
      <c r="B104" s="59" t="s">
        <v>138</v>
      </c>
      <c r="C104" s="60">
        <v>26.7</v>
      </c>
      <c r="D104" s="61" t="s">
        <v>200</v>
      </c>
      <c r="E104" s="62">
        <v>7</v>
      </c>
      <c r="F104" s="63"/>
      <c r="G104" s="64">
        <v>3</v>
      </c>
      <c r="H104" s="64">
        <v>2</v>
      </c>
      <c r="I104" s="65"/>
      <c r="J104" s="63"/>
      <c r="K104" s="64"/>
      <c r="L104" s="65"/>
      <c r="M104" s="63"/>
      <c r="N104" s="64"/>
      <c r="O104" s="64"/>
      <c r="P104" s="64">
        <v>2</v>
      </c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57"/>
      <c r="AT104" s="57"/>
    </row>
    <row r="105" spans="1:46" ht="15" customHeight="1" x14ac:dyDescent="0.3">
      <c r="A105" s="67" t="s">
        <v>201</v>
      </c>
      <c r="B105" s="59" t="s">
        <v>135</v>
      </c>
      <c r="C105" s="60">
        <v>37.9</v>
      </c>
      <c r="D105" s="61" t="s">
        <v>202</v>
      </c>
      <c r="E105" s="62">
        <v>7</v>
      </c>
      <c r="F105" s="63"/>
      <c r="G105" s="64">
        <v>3</v>
      </c>
      <c r="H105" s="64">
        <v>3</v>
      </c>
      <c r="I105" s="65"/>
      <c r="J105" s="63"/>
      <c r="K105" s="64"/>
      <c r="L105" s="65"/>
      <c r="M105" s="63"/>
      <c r="N105" s="64"/>
      <c r="O105" s="64"/>
      <c r="P105" s="64">
        <v>1</v>
      </c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57"/>
      <c r="AT105" s="57"/>
    </row>
    <row r="106" spans="1:46" ht="15" customHeight="1" x14ac:dyDescent="0.3">
      <c r="A106" s="67" t="s">
        <v>203</v>
      </c>
      <c r="B106" s="59" t="s">
        <v>68</v>
      </c>
      <c r="C106" s="59" t="s">
        <v>69</v>
      </c>
      <c r="D106" s="61" t="s">
        <v>70</v>
      </c>
      <c r="E106" s="62"/>
      <c r="F106" s="63"/>
      <c r="G106" s="64"/>
      <c r="H106" s="64"/>
      <c r="I106" s="65"/>
      <c r="J106" s="63"/>
      <c r="K106" s="64"/>
      <c r="L106" s="65"/>
      <c r="M106" s="63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57"/>
      <c r="AT106" s="57"/>
    </row>
    <row r="107" spans="1:46" ht="15" customHeight="1" x14ac:dyDescent="0.3">
      <c r="A107" s="67" t="s">
        <v>204</v>
      </c>
      <c r="B107" s="59" t="s">
        <v>68</v>
      </c>
      <c r="C107" s="59" t="s">
        <v>69</v>
      </c>
      <c r="D107" s="61" t="s">
        <v>70</v>
      </c>
      <c r="E107" s="62"/>
      <c r="F107" s="63"/>
      <c r="G107" s="64"/>
      <c r="H107" s="64"/>
      <c r="I107" s="65"/>
      <c r="J107" s="63"/>
      <c r="K107" s="64"/>
      <c r="L107" s="65"/>
      <c r="M107" s="63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57"/>
      <c r="AT107" s="57"/>
    </row>
    <row r="108" spans="1:46" ht="15" customHeight="1" x14ac:dyDescent="0.3">
      <c r="A108" s="67" t="s">
        <v>205</v>
      </c>
      <c r="B108" s="59" t="s">
        <v>68</v>
      </c>
      <c r="C108" s="59" t="s">
        <v>69</v>
      </c>
      <c r="D108" s="61" t="s">
        <v>70</v>
      </c>
      <c r="E108" s="62"/>
      <c r="F108" s="63"/>
      <c r="G108" s="64"/>
      <c r="H108" s="64"/>
      <c r="I108" s="65"/>
      <c r="J108" s="63"/>
      <c r="K108" s="64"/>
      <c r="L108" s="65"/>
      <c r="M108" s="63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57"/>
      <c r="AT108" s="57"/>
    </row>
    <row r="109" spans="1:46" ht="15" customHeight="1" x14ac:dyDescent="0.3">
      <c r="A109" s="67" t="s">
        <v>206</v>
      </c>
      <c r="B109" s="59" t="s">
        <v>153</v>
      </c>
      <c r="C109" s="60">
        <v>102</v>
      </c>
      <c r="D109" s="61" t="s">
        <v>147</v>
      </c>
      <c r="E109" s="62">
        <f>SUM(G109:AT109)</f>
        <v>133</v>
      </c>
      <c r="F109" s="63"/>
      <c r="G109" s="64">
        <v>96</v>
      </c>
      <c r="H109" s="64">
        <v>20</v>
      </c>
      <c r="I109" s="65">
        <v>7</v>
      </c>
      <c r="J109" s="63">
        <v>1</v>
      </c>
      <c r="K109" s="64"/>
      <c r="L109" s="65"/>
      <c r="M109" s="63">
        <v>5</v>
      </c>
      <c r="N109" s="64"/>
      <c r="O109" s="64"/>
      <c r="P109" s="64"/>
      <c r="Q109" s="64"/>
      <c r="R109" s="64"/>
      <c r="S109" s="64"/>
      <c r="T109" s="64"/>
      <c r="U109" s="64">
        <v>1</v>
      </c>
      <c r="V109" s="64"/>
      <c r="W109" s="64">
        <v>1</v>
      </c>
      <c r="X109" s="64"/>
      <c r="Y109" s="64"/>
      <c r="Z109" s="64">
        <v>2</v>
      </c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57"/>
      <c r="AT109" s="57"/>
    </row>
    <row r="110" spans="1:46" ht="16.05" customHeight="1" x14ac:dyDescent="0.3">
      <c r="A110" s="67" t="s">
        <v>207</v>
      </c>
      <c r="B110" s="73" t="s">
        <v>75</v>
      </c>
      <c r="C110" s="74">
        <v>62.9</v>
      </c>
      <c r="D110" s="75" t="s">
        <v>73</v>
      </c>
      <c r="E110" s="76">
        <v>20</v>
      </c>
      <c r="F110" s="77"/>
      <c r="G110" s="78">
        <v>16</v>
      </c>
      <c r="H110" s="78">
        <v>2</v>
      </c>
      <c r="I110" s="79"/>
      <c r="J110" s="77"/>
      <c r="K110" s="78"/>
      <c r="L110" s="79"/>
      <c r="M110" s="77"/>
      <c r="N110" s="78"/>
      <c r="O110" s="78"/>
      <c r="P110" s="78">
        <v>2</v>
      </c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57"/>
      <c r="AT110" s="57"/>
    </row>
    <row r="111" spans="1:46" ht="16.95" customHeight="1" x14ac:dyDescent="0.3">
      <c r="A111" s="80" t="s">
        <v>208</v>
      </c>
      <c r="B111" s="81"/>
      <c r="C111" s="82">
        <v>327.39999999999998</v>
      </c>
      <c r="D111" s="81" t="s">
        <v>209</v>
      </c>
      <c r="E111" s="83">
        <f>SUM(E97:E110)</f>
        <v>204</v>
      </c>
      <c r="F111" s="83"/>
      <c r="G111" s="83">
        <f>SUM(G97:G110)</f>
        <v>135</v>
      </c>
      <c r="H111" s="83">
        <f>SUM(H97:H110)</f>
        <v>35</v>
      </c>
      <c r="I111" s="83">
        <f>SUM(I97:I110)</f>
        <v>8</v>
      </c>
      <c r="J111" s="83">
        <f>SUM(J97:J110)</f>
        <v>2</v>
      </c>
      <c r="K111" s="83"/>
      <c r="L111" s="83"/>
      <c r="M111" s="83">
        <f>SUM(M97:M110)</f>
        <v>5</v>
      </c>
      <c r="N111" s="83"/>
      <c r="O111" s="83"/>
      <c r="P111" s="83">
        <f>SUM(P97:P110)</f>
        <v>15</v>
      </c>
      <c r="Q111" s="83"/>
      <c r="R111" s="83"/>
      <c r="S111" s="83"/>
      <c r="T111" s="83"/>
      <c r="U111" s="83">
        <f>SUM(U97:U110)</f>
        <v>1</v>
      </c>
      <c r="V111" s="83"/>
      <c r="W111" s="83">
        <f>SUM(W97:W110)</f>
        <v>1</v>
      </c>
      <c r="X111" s="83"/>
      <c r="Y111" s="83"/>
      <c r="Z111" s="83">
        <f>SUM(Z97:Z110)</f>
        <v>2</v>
      </c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107"/>
      <c r="AT111" s="57"/>
    </row>
    <row r="112" spans="1:46" ht="16.05" customHeight="1" x14ac:dyDescent="0.3">
      <c r="A112" s="58"/>
      <c r="B112" s="84"/>
      <c r="C112" s="85"/>
      <c r="D112" s="84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57"/>
      <c r="AT112" s="57"/>
    </row>
    <row r="113" spans="1:46" ht="15" customHeight="1" x14ac:dyDescent="0.3">
      <c r="A113" s="66" t="s">
        <v>210</v>
      </c>
      <c r="B113" s="59"/>
      <c r="C113" s="60"/>
      <c r="D113" s="59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57"/>
      <c r="AT113" s="57"/>
    </row>
    <row r="114" spans="1:46" ht="15" customHeight="1" x14ac:dyDescent="0.3">
      <c r="A114" s="67" t="s">
        <v>211</v>
      </c>
      <c r="B114" s="59" t="s">
        <v>68</v>
      </c>
      <c r="C114" s="59" t="s">
        <v>69</v>
      </c>
      <c r="D114" s="61" t="s">
        <v>70</v>
      </c>
      <c r="E114" s="62"/>
      <c r="F114" s="63"/>
      <c r="G114" s="64"/>
      <c r="H114" s="64"/>
      <c r="I114" s="65"/>
      <c r="J114" s="63"/>
      <c r="K114" s="64"/>
      <c r="L114" s="65"/>
      <c r="M114" s="63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57"/>
      <c r="AT114" s="57"/>
    </row>
    <row r="115" spans="1:46" ht="15" customHeight="1" x14ac:dyDescent="0.3">
      <c r="A115" s="67" t="s">
        <v>212</v>
      </c>
      <c r="B115" s="59" t="s">
        <v>171</v>
      </c>
      <c r="C115" s="87">
        <v>59.4</v>
      </c>
      <c r="D115" s="61" t="s">
        <v>202</v>
      </c>
      <c r="E115" s="62">
        <f>SUM(G115:O115)</f>
        <v>26</v>
      </c>
      <c r="F115" s="63"/>
      <c r="G115" s="64">
        <v>17</v>
      </c>
      <c r="H115" s="64">
        <v>3</v>
      </c>
      <c r="I115" s="65">
        <v>2</v>
      </c>
      <c r="J115" s="63"/>
      <c r="K115" s="64">
        <v>2</v>
      </c>
      <c r="L115" s="65"/>
      <c r="M115" s="63"/>
      <c r="N115" s="64">
        <v>1</v>
      </c>
      <c r="O115" s="64">
        <v>1</v>
      </c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57"/>
      <c r="AT115" s="57"/>
    </row>
    <row r="116" spans="1:46" ht="15" customHeight="1" x14ac:dyDescent="0.3">
      <c r="A116" s="67" t="s">
        <v>213</v>
      </c>
      <c r="B116" s="59" t="s">
        <v>75</v>
      </c>
      <c r="C116" s="87">
        <v>44.9</v>
      </c>
      <c r="D116" s="61" t="s">
        <v>214</v>
      </c>
      <c r="E116" s="62">
        <v>32</v>
      </c>
      <c r="F116" s="63"/>
      <c r="G116" s="64">
        <v>13</v>
      </c>
      <c r="H116" s="64">
        <v>8</v>
      </c>
      <c r="I116" s="65">
        <v>4</v>
      </c>
      <c r="J116" s="63">
        <v>2</v>
      </c>
      <c r="K116" s="64"/>
      <c r="L116" s="65"/>
      <c r="M116" s="63"/>
      <c r="N116" s="64"/>
      <c r="O116" s="64">
        <v>3</v>
      </c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>
        <v>2</v>
      </c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57"/>
      <c r="AT116" s="57"/>
    </row>
    <row r="117" spans="1:46" ht="15" customHeight="1" x14ac:dyDescent="0.3">
      <c r="A117" s="67" t="s">
        <v>215</v>
      </c>
      <c r="B117" s="59" t="s">
        <v>68</v>
      </c>
      <c r="C117" s="59" t="s">
        <v>69</v>
      </c>
      <c r="D117" s="61" t="s">
        <v>70</v>
      </c>
      <c r="E117" s="62"/>
      <c r="F117" s="63"/>
      <c r="G117" s="64"/>
      <c r="H117" s="64"/>
      <c r="I117" s="65"/>
      <c r="J117" s="63"/>
      <c r="K117" s="64"/>
      <c r="L117" s="65"/>
      <c r="M117" s="63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57"/>
      <c r="AT117" s="57"/>
    </row>
    <row r="118" spans="1:46" ht="15" customHeight="1" x14ac:dyDescent="0.3">
      <c r="A118" s="67" t="s">
        <v>216</v>
      </c>
      <c r="B118" s="59" t="s">
        <v>59</v>
      </c>
      <c r="C118" s="60">
        <v>40</v>
      </c>
      <c r="D118" s="61" t="s">
        <v>217</v>
      </c>
      <c r="E118" s="62">
        <f>SUM(G118:O118)</f>
        <v>15</v>
      </c>
      <c r="F118" s="63"/>
      <c r="G118" s="64">
        <v>5</v>
      </c>
      <c r="H118" s="64">
        <v>4</v>
      </c>
      <c r="I118" s="65"/>
      <c r="J118" s="63"/>
      <c r="K118" s="64">
        <v>2</v>
      </c>
      <c r="L118" s="65"/>
      <c r="M118" s="63"/>
      <c r="N118" s="64"/>
      <c r="O118" s="64">
        <v>4</v>
      </c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57"/>
      <c r="AT118" s="57"/>
    </row>
    <row r="119" spans="1:46" ht="15" customHeight="1" x14ac:dyDescent="0.3">
      <c r="A119" s="67" t="s">
        <v>218</v>
      </c>
      <c r="B119" s="59" t="s">
        <v>219</v>
      </c>
      <c r="C119" s="87">
        <v>32.5</v>
      </c>
      <c r="D119" s="61" t="s">
        <v>149</v>
      </c>
      <c r="E119" s="62">
        <v>17</v>
      </c>
      <c r="F119" s="63"/>
      <c r="G119" s="64">
        <v>7</v>
      </c>
      <c r="H119" s="64">
        <v>2</v>
      </c>
      <c r="I119" s="65">
        <v>1</v>
      </c>
      <c r="J119" s="63"/>
      <c r="K119" s="64"/>
      <c r="L119" s="65"/>
      <c r="M119" s="63"/>
      <c r="N119" s="64">
        <v>1</v>
      </c>
      <c r="O119" s="64"/>
      <c r="P119" s="64"/>
      <c r="Q119" s="64"/>
      <c r="R119" s="64"/>
      <c r="S119" s="64">
        <v>1</v>
      </c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>
        <v>5</v>
      </c>
      <c r="AQ119" s="64"/>
      <c r="AR119" s="64"/>
      <c r="AS119" s="57"/>
      <c r="AT119" s="57"/>
    </row>
    <row r="120" spans="1:46" ht="15" customHeight="1" x14ac:dyDescent="0.3">
      <c r="A120" s="67" t="s">
        <v>220</v>
      </c>
      <c r="B120" s="59" t="s">
        <v>221</v>
      </c>
      <c r="C120" s="60">
        <v>57</v>
      </c>
      <c r="D120" s="61" t="s">
        <v>222</v>
      </c>
      <c r="E120" s="62">
        <f>SUM(G120:AT120)</f>
        <v>29</v>
      </c>
      <c r="F120" s="88" t="s">
        <v>223</v>
      </c>
      <c r="G120" s="64">
        <v>8</v>
      </c>
      <c r="H120" s="64">
        <v>5</v>
      </c>
      <c r="I120" s="65">
        <v>2</v>
      </c>
      <c r="J120" s="63">
        <v>5</v>
      </c>
      <c r="K120" s="64">
        <v>5</v>
      </c>
      <c r="L120" s="65"/>
      <c r="M120" s="63">
        <v>2</v>
      </c>
      <c r="N120" s="64"/>
      <c r="O120" s="64"/>
      <c r="P120" s="64"/>
      <c r="Q120" s="64"/>
      <c r="R120" s="64"/>
      <c r="S120" s="64"/>
      <c r="T120" s="64"/>
      <c r="U120" s="64">
        <v>2</v>
      </c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57"/>
      <c r="AT120" s="57"/>
    </row>
    <row r="121" spans="1:46" ht="15" customHeight="1" x14ac:dyDescent="0.3">
      <c r="A121" s="67" t="s">
        <v>224</v>
      </c>
      <c r="B121" s="59" t="s">
        <v>68</v>
      </c>
      <c r="C121" s="59" t="s">
        <v>69</v>
      </c>
      <c r="D121" s="61" t="s">
        <v>70</v>
      </c>
      <c r="E121" s="62"/>
      <c r="F121" s="63"/>
      <c r="G121" s="64"/>
      <c r="H121" s="64"/>
      <c r="I121" s="65"/>
      <c r="J121" s="63"/>
      <c r="K121" s="64"/>
      <c r="L121" s="65"/>
      <c r="M121" s="63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57"/>
      <c r="AT121" s="57"/>
    </row>
    <row r="122" spans="1:46" ht="15" customHeight="1" x14ac:dyDescent="0.3">
      <c r="A122" s="67" t="s">
        <v>225</v>
      </c>
      <c r="B122" s="59" t="s">
        <v>75</v>
      </c>
      <c r="C122" s="87">
        <v>94.2</v>
      </c>
      <c r="D122" s="61" t="s">
        <v>178</v>
      </c>
      <c r="E122" s="62">
        <f>SUM(G122:AT122)</f>
        <v>28</v>
      </c>
      <c r="F122" s="63"/>
      <c r="G122" s="64">
        <v>19</v>
      </c>
      <c r="H122" s="64">
        <v>2</v>
      </c>
      <c r="I122" s="65">
        <v>1</v>
      </c>
      <c r="J122" s="63">
        <v>2</v>
      </c>
      <c r="K122" s="64">
        <v>1</v>
      </c>
      <c r="L122" s="65"/>
      <c r="M122" s="63"/>
      <c r="N122" s="64"/>
      <c r="O122" s="64">
        <v>1</v>
      </c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>
        <v>1</v>
      </c>
      <c r="AA122" s="64"/>
      <c r="AB122" s="64"/>
      <c r="AC122" s="64"/>
      <c r="AD122" s="64"/>
      <c r="AE122" s="64">
        <v>1</v>
      </c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57"/>
      <c r="AT122" s="57"/>
    </row>
    <row r="123" spans="1:46" ht="15" customHeight="1" x14ac:dyDescent="0.3">
      <c r="A123" s="67" t="s">
        <v>226</v>
      </c>
      <c r="B123" s="59" t="s">
        <v>227</v>
      </c>
      <c r="C123" s="60">
        <v>51</v>
      </c>
      <c r="D123" s="61" t="s">
        <v>228</v>
      </c>
      <c r="E123" s="62">
        <f>SUM(G123:AT123)</f>
        <v>41</v>
      </c>
      <c r="F123" s="63"/>
      <c r="G123" s="64">
        <v>24</v>
      </c>
      <c r="H123" s="64">
        <v>3</v>
      </c>
      <c r="I123" s="65"/>
      <c r="J123" s="63">
        <v>8</v>
      </c>
      <c r="K123" s="64">
        <v>3</v>
      </c>
      <c r="L123" s="65"/>
      <c r="M123" s="63"/>
      <c r="N123" s="64"/>
      <c r="O123" s="64">
        <v>1</v>
      </c>
      <c r="P123" s="64"/>
      <c r="Q123" s="64">
        <v>1</v>
      </c>
      <c r="R123" s="64"/>
      <c r="S123" s="64"/>
      <c r="T123" s="64"/>
      <c r="U123" s="64"/>
      <c r="V123" s="64"/>
      <c r="W123" s="64"/>
      <c r="X123" s="64"/>
      <c r="Y123" s="64"/>
      <c r="Z123" s="64">
        <v>1</v>
      </c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57"/>
      <c r="AT123" s="57"/>
    </row>
    <row r="124" spans="1:46" ht="15" customHeight="1" x14ac:dyDescent="0.3">
      <c r="A124" s="67" t="s">
        <v>229</v>
      </c>
      <c r="B124" s="59" t="s">
        <v>68</v>
      </c>
      <c r="C124" s="59" t="s">
        <v>69</v>
      </c>
      <c r="D124" s="61" t="s">
        <v>70</v>
      </c>
      <c r="E124" s="62"/>
      <c r="F124" s="63"/>
      <c r="G124" s="64"/>
      <c r="H124" s="64"/>
      <c r="I124" s="65"/>
      <c r="J124" s="63"/>
      <c r="K124" s="64"/>
      <c r="L124" s="65"/>
      <c r="M124" s="63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57"/>
      <c r="AT124" s="57"/>
    </row>
    <row r="125" spans="1:46" ht="15" customHeight="1" x14ac:dyDescent="0.3">
      <c r="A125" s="67" t="s">
        <v>230</v>
      </c>
      <c r="B125" s="106" t="s">
        <v>72</v>
      </c>
      <c r="C125" s="87">
        <v>103.3</v>
      </c>
      <c r="D125" s="61" t="s">
        <v>63</v>
      </c>
      <c r="E125" s="62">
        <v>57</v>
      </c>
      <c r="F125" s="63"/>
      <c r="G125" s="64">
        <v>34</v>
      </c>
      <c r="H125" s="64">
        <v>6</v>
      </c>
      <c r="I125" s="65">
        <v>5</v>
      </c>
      <c r="J125" s="63">
        <v>1</v>
      </c>
      <c r="K125" s="64"/>
      <c r="L125" s="65"/>
      <c r="M125" s="63"/>
      <c r="N125" s="64"/>
      <c r="O125" s="64">
        <v>5</v>
      </c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>
        <v>6</v>
      </c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57"/>
      <c r="AT125" s="57"/>
    </row>
    <row r="126" spans="1:46" ht="15" customHeight="1" x14ac:dyDescent="0.3">
      <c r="A126" s="67" t="s">
        <v>231</v>
      </c>
      <c r="B126" s="59" t="s">
        <v>232</v>
      </c>
      <c r="C126" s="60">
        <v>111</v>
      </c>
      <c r="D126" s="61" t="s">
        <v>57</v>
      </c>
      <c r="E126" s="62">
        <f>SUM(G126:AT126)</f>
        <v>42</v>
      </c>
      <c r="F126" s="63"/>
      <c r="G126" s="64">
        <v>13</v>
      </c>
      <c r="H126" s="64">
        <v>5</v>
      </c>
      <c r="I126" s="65">
        <v>3</v>
      </c>
      <c r="J126" s="63">
        <v>1</v>
      </c>
      <c r="K126" s="64"/>
      <c r="L126" s="65"/>
      <c r="M126" s="63">
        <v>1</v>
      </c>
      <c r="N126" s="64"/>
      <c r="O126" s="64">
        <v>17</v>
      </c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>
        <v>2</v>
      </c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57"/>
      <c r="AT126" s="57"/>
    </row>
    <row r="127" spans="1:46" ht="15" customHeight="1" x14ac:dyDescent="0.3">
      <c r="A127" s="67" t="s">
        <v>233</v>
      </c>
      <c r="B127" s="59" t="s">
        <v>68</v>
      </c>
      <c r="C127" s="59" t="s">
        <v>69</v>
      </c>
      <c r="D127" s="69" t="s">
        <v>70</v>
      </c>
      <c r="E127" s="62"/>
      <c r="F127" s="108"/>
      <c r="G127" s="71"/>
      <c r="H127" s="71"/>
      <c r="I127" s="72"/>
      <c r="J127" s="70"/>
      <c r="K127" s="71"/>
      <c r="L127" s="72"/>
      <c r="M127" s="70"/>
      <c r="N127" s="99"/>
      <c r="O127" s="71"/>
      <c r="P127" s="99"/>
      <c r="Q127" s="71"/>
      <c r="R127" s="99"/>
      <c r="S127" s="71"/>
      <c r="T127" s="71"/>
      <c r="U127" s="71"/>
      <c r="V127" s="71"/>
      <c r="W127" s="71"/>
      <c r="X127" s="71"/>
      <c r="Y127" s="71"/>
      <c r="Z127" s="71"/>
      <c r="AA127" s="71"/>
      <c r="AB127" s="99"/>
      <c r="AC127" s="99"/>
      <c r="AD127" s="99"/>
      <c r="AE127" s="71"/>
      <c r="AF127" s="71"/>
      <c r="AG127" s="99"/>
      <c r="AH127" s="99"/>
      <c r="AI127" s="99"/>
      <c r="AJ127" s="99"/>
      <c r="AK127" s="99"/>
      <c r="AL127" s="99"/>
      <c r="AM127" s="57"/>
      <c r="AN127" s="57"/>
      <c r="AO127" s="57"/>
      <c r="AP127" s="57"/>
      <c r="AQ127" s="57"/>
      <c r="AR127" s="57"/>
      <c r="AS127" s="57"/>
      <c r="AT127" s="57"/>
    </row>
    <row r="128" spans="1:46" ht="16.05" customHeight="1" x14ac:dyDescent="0.3">
      <c r="A128" s="67" t="s">
        <v>234</v>
      </c>
      <c r="B128" s="59" t="s">
        <v>68</v>
      </c>
      <c r="C128" s="59" t="s">
        <v>69</v>
      </c>
      <c r="D128" s="61" t="s">
        <v>70</v>
      </c>
      <c r="E128" s="62"/>
      <c r="F128" s="88"/>
      <c r="G128" s="64"/>
      <c r="H128" s="64"/>
      <c r="I128" s="65"/>
      <c r="J128" s="63"/>
      <c r="K128" s="64"/>
      <c r="L128" s="65"/>
      <c r="M128" s="63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57"/>
      <c r="AT128" s="57"/>
    </row>
    <row r="129" spans="1:46" ht="16.05" customHeight="1" x14ac:dyDescent="0.3">
      <c r="A129" s="109" t="s">
        <v>235</v>
      </c>
      <c r="B129" s="73" t="s">
        <v>68</v>
      </c>
      <c r="C129" s="73" t="s">
        <v>69</v>
      </c>
      <c r="D129" s="75" t="s">
        <v>70</v>
      </c>
      <c r="E129" s="76"/>
      <c r="F129" s="77"/>
      <c r="G129" s="78"/>
      <c r="H129" s="78"/>
      <c r="I129" s="79"/>
      <c r="J129" s="77"/>
      <c r="K129" s="78"/>
      <c r="L129" s="79"/>
      <c r="M129" s="77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57"/>
      <c r="AT129" s="57"/>
    </row>
    <row r="130" spans="1:46" ht="16.95" customHeight="1" x14ac:dyDescent="0.3">
      <c r="A130" s="80" t="s">
        <v>236</v>
      </c>
      <c r="B130" s="81"/>
      <c r="C130" s="82">
        <v>593.29999999999995</v>
      </c>
      <c r="D130" s="81" t="s">
        <v>237</v>
      </c>
      <c r="E130" s="83">
        <f>SUM(E114:E129)</f>
        <v>287</v>
      </c>
      <c r="F130" s="83"/>
      <c r="G130" s="83">
        <f>SUM(G114:G129)</f>
        <v>140</v>
      </c>
      <c r="H130" s="83">
        <f>SUM(H114:H129)</f>
        <v>38</v>
      </c>
      <c r="I130" s="83">
        <f>SUM(I114:I129)</f>
        <v>18</v>
      </c>
      <c r="J130" s="83">
        <f>SUM(J114:J129)</f>
        <v>19</v>
      </c>
      <c r="K130" s="83">
        <f>SUM(K114:K129)</f>
        <v>13</v>
      </c>
      <c r="L130" s="83"/>
      <c r="M130" s="83">
        <f>SUM(M114:M129)</f>
        <v>3</v>
      </c>
      <c r="N130" s="83">
        <f>SUM(N114:N129)</f>
        <v>2</v>
      </c>
      <c r="O130" s="83">
        <f>SUM(O114:O129)</f>
        <v>32</v>
      </c>
      <c r="P130" s="83"/>
      <c r="Q130" s="83">
        <f>SUM(Q114:Q129)</f>
        <v>1</v>
      </c>
      <c r="R130" s="83"/>
      <c r="S130" s="83">
        <f>SUM(S114:S129)</f>
        <v>1</v>
      </c>
      <c r="T130" s="83"/>
      <c r="U130" s="83">
        <f>SUM(U114:U129)</f>
        <v>2</v>
      </c>
      <c r="V130" s="83"/>
      <c r="W130" s="83"/>
      <c r="X130" s="83"/>
      <c r="Y130" s="83"/>
      <c r="Z130" s="83">
        <f>SUM(Z114:Z129)</f>
        <v>2</v>
      </c>
      <c r="AA130" s="83"/>
      <c r="AB130" s="83"/>
      <c r="AC130" s="83"/>
      <c r="AD130" s="83"/>
      <c r="AE130" s="83">
        <f>SUM(AE114:AE129)</f>
        <v>11</v>
      </c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>
        <f>SUM(AP114:AP129)</f>
        <v>5</v>
      </c>
      <c r="AQ130" s="83"/>
      <c r="AR130" s="83"/>
      <c r="AS130" s="107"/>
      <c r="AT130" s="57"/>
    </row>
    <row r="131" spans="1:46" ht="16.05" customHeight="1" x14ac:dyDescent="0.3">
      <c r="A131" s="58"/>
      <c r="B131" s="84"/>
      <c r="C131" s="85"/>
      <c r="D131" s="84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57"/>
      <c r="AT131" s="57"/>
    </row>
    <row r="132" spans="1:46" ht="15" customHeight="1" x14ac:dyDescent="0.3">
      <c r="A132" s="66" t="s">
        <v>238</v>
      </c>
      <c r="B132" s="59"/>
      <c r="C132" s="60"/>
      <c r="D132" s="59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57"/>
      <c r="AT132" s="57"/>
    </row>
    <row r="133" spans="1:46" ht="15" customHeight="1" x14ac:dyDescent="0.3">
      <c r="A133" s="67" t="s">
        <v>239</v>
      </c>
      <c r="B133" s="59" t="s">
        <v>62</v>
      </c>
      <c r="C133" s="60">
        <v>60.3</v>
      </c>
      <c r="D133" s="61" t="s">
        <v>240</v>
      </c>
      <c r="E133" s="62">
        <f>SUM(G133:AT133)</f>
        <v>68</v>
      </c>
      <c r="F133" s="63"/>
      <c r="G133" s="64">
        <v>45</v>
      </c>
      <c r="H133" s="64">
        <v>16</v>
      </c>
      <c r="I133" s="65">
        <v>3</v>
      </c>
      <c r="J133" s="63">
        <v>2</v>
      </c>
      <c r="K133" s="64"/>
      <c r="L133" s="65"/>
      <c r="M133" s="63"/>
      <c r="N133" s="64"/>
      <c r="O133" s="64"/>
      <c r="P133" s="64"/>
      <c r="Q133" s="64">
        <v>1</v>
      </c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>
        <v>1</v>
      </c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57"/>
      <c r="AT133" s="57"/>
    </row>
    <row r="134" spans="1:46" ht="15" customHeight="1" x14ac:dyDescent="0.3">
      <c r="A134" s="67" t="s">
        <v>241</v>
      </c>
      <c r="B134" s="59" t="s">
        <v>59</v>
      </c>
      <c r="C134" s="60">
        <v>41</v>
      </c>
      <c r="D134" s="61" t="s">
        <v>178</v>
      </c>
      <c r="E134" s="62">
        <f>SUM(G134:AT134)</f>
        <v>50</v>
      </c>
      <c r="F134" s="63"/>
      <c r="G134" s="64">
        <v>39</v>
      </c>
      <c r="H134" s="64">
        <v>7</v>
      </c>
      <c r="I134" s="65">
        <v>1</v>
      </c>
      <c r="J134" s="63"/>
      <c r="K134" s="64"/>
      <c r="L134" s="65"/>
      <c r="M134" s="63">
        <v>1</v>
      </c>
      <c r="N134" s="64"/>
      <c r="O134" s="64"/>
      <c r="P134" s="64"/>
      <c r="Q134" s="64"/>
      <c r="R134" s="64"/>
      <c r="S134" s="64"/>
      <c r="T134" s="64"/>
      <c r="U134" s="64"/>
      <c r="V134" s="64">
        <v>2</v>
      </c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57"/>
      <c r="AT134" s="57"/>
    </row>
    <row r="135" spans="1:46" ht="15" customHeight="1" x14ac:dyDescent="0.3">
      <c r="A135" s="67" t="s">
        <v>242</v>
      </c>
      <c r="B135" s="59" t="s">
        <v>227</v>
      </c>
      <c r="C135" s="60">
        <v>25.5</v>
      </c>
      <c r="D135" s="61" t="s">
        <v>160</v>
      </c>
      <c r="E135" s="62">
        <f>SUM(G135:AT135)</f>
        <v>29</v>
      </c>
      <c r="F135" s="63"/>
      <c r="G135" s="64">
        <v>19</v>
      </c>
      <c r="H135" s="64">
        <v>4</v>
      </c>
      <c r="I135" s="65"/>
      <c r="J135" s="63">
        <v>1</v>
      </c>
      <c r="K135" s="64"/>
      <c r="L135" s="65"/>
      <c r="M135" s="63"/>
      <c r="N135" s="64"/>
      <c r="O135" s="64"/>
      <c r="P135" s="64"/>
      <c r="Q135" s="64">
        <v>2</v>
      </c>
      <c r="R135" s="64"/>
      <c r="S135" s="64"/>
      <c r="T135" s="64"/>
      <c r="U135" s="64"/>
      <c r="V135" s="64">
        <v>3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57"/>
      <c r="AT135" s="57"/>
    </row>
    <row r="136" spans="1:46" ht="15" customHeight="1" x14ac:dyDescent="0.3">
      <c r="A136" s="67" t="s">
        <v>243</v>
      </c>
      <c r="B136" s="59" t="s">
        <v>68</v>
      </c>
      <c r="C136" s="59" t="s">
        <v>69</v>
      </c>
      <c r="D136" s="61" t="s">
        <v>70</v>
      </c>
      <c r="E136" s="62"/>
      <c r="F136" s="88"/>
      <c r="G136" s="64"/>
      <c r="H136" s="64"/>
      <c r="I136" s="65"/>
      <c r="J136" s="63"/>
      <c r="K136" s="64"/>
      <c r="L136" s="65"/>
      <c r="M136" s="63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57"/>
      <c r="AT136" s="57"/>
    </row>
    <row r="137" spans="1:46" ht="15" customHeight="1" x14ac:dyDescent="0.3">
      <c r="A137" s="67" t="s">
        <v>244</v>
      </c>
      <c r="B137" s="59" t="s">
        <v>68</v>
      </c>
      <c r="C137" s="59" t="s">
        <v>69</v>
      </c>
      <c r="D137" s="61" t="s">
        <v>70</v>
      </c>
      <c r="E137" s="62"/>
      <c r="F137" s="63"/>
      <c r="G137" s="64"/>
      <c r="H137" s="64"/>
      <c r="I137" s="65"/>
      <c r="J137" s="63"/>
      <c r="K137" s="64"/>
      <c r="L137" s="65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57"/>
      <c r="AT137" s="57"/>
    </row>
    <row r="138" spans="1:46" ht="15" customHeight="1" x14ac:dyDescent="0.3">
      <c r="A138" s="67" t="s">
        <v>245</v>
      </c>
      <c r="B138" s="59" t="s">
        <v>68</v>
      </c>
      <c r="C138" s="59" t="s">
        <v>69</v>
      </c>
      <c r="D138" s="61" t="s">
        <v>70</v>
      </c>
      <c r="E138" s="62"/>
      <c r="F138" s="63"/>
      <c r="G138" s="64"/>
      <c r="H138" s="64"/>
      <c r="I138" s="65"/>
      <c r="J138" s="63"/>
      <c r="K138" s="64"/>
      <c r="L138" s="65"/>
      <c r="M138" s="63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57"/>
      <c r="AT138" s="57"/>
    </row>
    <row r="139" spans="1:46" ht="15" customHeight="1" x14ac:dyDescent="0.3">
      <c r="A139" s="67" t="s">
        <v>246</v>
      </c>
      <c r="B139" s="59" t="s">
        <v>232</v>
      </c>
      <c r="C139" s="60">
        <v>52.8</v>
      </c>
      <c r="D139" s="61" t="s">
        <v>202</v>
      </c>
      <c r="E139" s="62">
        <f>SUM(G139:R139)</f>
        <v>81</v>
      </c>
      <c r="F139" s="63"/>
      <c r="G139" s="64">
        <v>67</v>
      </c>
      <c r="H139" s="64">
        <v>8</v>
      </c>
      <c r="I139" s="65"/>
      <c r="J139" s="63">
        <v>4</v>
      </c>
      <c r="K139" s="64">
        <v>1</v>
      </c>
      <c r="L139" s="65"/>
      <c r="M139" s="63"/>
      <c r="N139" s="64"/>
      <c r="O139" s="64">
        <v>1</v>
      </c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57"/>
      <c r="AT139" s="57"/>
    </row>
    <row r="140" spans="1:46" ht="15" customHeight="1" x14ac:dyDescent="0.3">
      <c r="A140" s="67" t="s">
        <v>247</v>
      </c>
      <c r="B140" s="59" t="s">
        <v>68</v>
      </c>
      <c r="C140" s="59" t="s">
        <v>69</v>
      </c>
      <c r="D140" s="61" t="s">
        <v>70</v>
      </c>
      <c r="E140" s="62"/>
      <c r="F140" s="63"/>
      <c r="G140" s="64"/>
      <c r="H140" s="64"/>
      <c r="I140" s="65"/>
      <c r="J140" s="63"/>
      <c r="K140" s="64"/>
      <c r="L140" s="65"/>
      <c r="M140" s="63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57"/>
      <c r="AT140" s="57"/>
    </row>
    <row r="141" spans="1:46" ht="15" customHeight="1" x14ac:dyDescent="0.3">
      <c r="A141" s="67" t="s">
        <v>248</v>
      </c>
      <c r="B141" s="59" t="s">
        <v>68</v>
      </c>
      <c r="C141" s="59" t="s">
        <v>69</v>
      </c>
      <c r="D141" s="61" t="s">
        <v>70</v>
      </c>
      <c r="E141" s="62"/>
      <c r="F141" s="63"/>
      <c r="G141" s="64"/>
      <c r="H141" s="64"/>
      <c r="I141" s="65"/>
      <c r="J141" s="63"/>
      <c r="K141" s="64"/>
      <c r="L141" s="65"/>
      <c r="M141" s="63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57"/>
      <c r="AT141" s="57"/>
    </row>
    <row r="142" spans="1:46" ht="15" customHeight="1" x14ac:dyDescent="0.3">
      <c r="A142" s="67" t="s">
        <v>249</v>
      </c>
      <c r="B142" s="59" t="s">
        <v>68</v>
      </c>
      <c r="C142" s="59" t="s">
        <v>69</v>
      </c>
      <c r="D142" s="61" t="s">
        <v>70</v>
      </c>
      <c r="E142" s="62"/>
      <c r="F142" s="63"/>
      <c r="G142" s="64"/>
      <c r="H142" s="64"/>
      <c r="I142" s="65"/>
      <c r="J142" s="63"/>
      <c r="K142" s="64"/>
      <c r="L142" s="65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57"/>
      <c r="AT142" s="57"/>
    </row>
    <row r="143" spans="1:46" ht="15" customHeight="1" x14ac:dyDescent="0.3">
      <c r="A143" s="67" t="s">
        <v>250</v>
      </c>
      <c r="B143" s="59" t="s">
        <v>85</v>
      </c>
      <c r="C143" s="60">
        <v>46</v>
      </c>
      <c r="D143" s="61" t="s">
        <v>202</v>
      </c>
      <c r="E143" s="62">
        <f>SUM(G143:AT143)</f>
        <v>73</v>
      </c>
      <c r="F143" s="63"/>
      <c r="G143" s="64">
        <v>46</v>
      </c>
      <c r="H143" s="64">
        <v>13</v>
      </c>
      <c r="I143" s="65">
        <v>1</v>
      </c>
      <c r="J143" s="63">
        <v>5</v>
      </c>
      <c r="K143" s="64">
        <v>1</v>
      </c>
      <c r="L143" s="65"/>
      <c r="M143" s="63">
        <v>2</v>
      </c>
      <c r="N143" s="64"/>
      <c r="O143" s="64">
        <v>1</v>
      </c>
      <c r="P143" s="64"/>
      <c r="Q143" s="64">
        <v>2</v>
      </c>
      <c r="R143" s="64"/>
      <c r="S143" s="64"/>
      <c r="T143" s="64"/>
      <c r="U143" s="64"/>
      <c r="V143" s="64">
        <v>1</v>
      </c>
      <c r="W143" s="64"/>
      <c r="X143" s="64"/>
      <c r="Y143" s="64"/>
      <c r="Z143" s="64"/>
      <c r="AA143" s="64"/>
      <c r="AB143" s="64"/>
      <c r="AC143" s="64"/>
      <c r="AD143" s="64"/>
      <c r="AE143" s="64">
        <v>1</v>
      </c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57"/>
      <c r="AT143" s="57"/>
    </row>
    <row r="144" spans="1:46" ht="15" customHeight="1" x14ac:dyDescent="0.3">
      <c r="A144" s="67" t="s">
        <v>251</v>
      </c>
      <c r="B144" s="59" t="s">
        <v>72</v>
      </c>
      <c r="C144" s="60">
        <v>43.9</v>
      </c>
      <c r="D144" s="61" t="s">
        <v>240</v>
      </c>
      <c r="E144" s="62">
        <f>SUM(G144:AT144)</f>
        <v>119</v>
      </c>
      <c r="F144" s="63"/>
      <c r="G144" s="64">
        <v>93</v>
      </c>
      <c r="H144" s="64">
        <v>6</v>
      </c>
      <c r="I144" s="65">
        <v>2</v>
      </c>
      <c r="J144" s="63">
        <v>8</v>
      </c>
      <c r="K144" s="64">
        <v>9</v>
      </c>
      <c r="L144" s="65"/>
      <c r="M144" s="63"/>
      <c r="N144" s="64"/>
      <c r="O144" s="64"/>
      <c r="P144" s="64"/>
      <c r="Q144" s="64">
        <v>1</v>
      </c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57"/>
      <c r="AT144" s="57"/>
    </row>
    <row r="145" spans="1:46" ht="15" customHeight="1" x14ac:dyDescent="0.3">
      <c r="A145" s="67" t="s">
        <v>252</v>
      </c>
      <c r="B145" s="59" t="s">
        <v>59</v>
      </c>
      <c r="C145" s="60">
        <v>61</v>
      </c>
      <c r="D145" s="61" t="s">
        <v>76</v>
      </c>
      <c r="E145" s="62">
        <v>6</v>
      </c>
      <c r="F145" s="63"/>
      <c r="G145" s="64">
        <v>3</v>
      </c>
      <c r="H145" s="64">
        <v>2</v>
      </c>
      <c r="I145" s="65"/>
      <c r="J145" s="63"/>
      <c r="K145" s="64"/>
      <c r="L145" s="65"/>
      <c r="M145" s="63">
        <v>1</v>
      </c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57"/>
      <c r="AT145" s="57"/>
    </row>
    <row r="146" spans="1:46" ht="15" customHeight="1" x14ac:dyDescent="0.3">
      <c r="A146" s="67" t="s">
        <v>253</v>
      </c>
      <c r="B146" s="59" t="s">
        <v>68</v>
      </c>
      <c r="C146" s="59" t="s">
        <v>69</v>
      </c>
      <c r="D146" s="61" t="s">
        <v>70</v>
      </c>
      <c r="E146" s="62"/>
      <c r="F146" s="63"/>
      <c r="G146" s="64"/>
      <c r="H146" s="64"/>
      <c r="I146" s="65"/>
      <c r="J146" s="63"/>
      <c r="K146" s="64"/>
      <c r="L146" s="65"/>
      <c r="M146" s="63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57"/>
      <c r="AT146" s="57"/>
    </row>
    <row r="147" spans="1:46" ht="15" customHeight="1" x14ac:dyDescent="0.3">
      <c r="A147" s="67" t="s">
        <v>254</v>
      </c>
      <c r="B147" s="59" t="s">
        <v>255</v>
      </c>
      <c r="C147" s="60">
        <v>55.6</v>
      </c>
      <c r="D147" s="61" t="s">
        <v>222</v>
      </c>
      <c r="E147" s="62">
        <f>SUM(G147:AT147)</f>
        <v>103</v>
      </c>
      <c r="F147" s="88" t="s">
        <v>223</v>
      </c>
      <c r="G147" s="64">
        <v>49</v>
      </c>
      <c r="H147" s="64">
        <v>4</v>
      </c>
      <c r="I147" s="65">
        <v>2</v>
      </c>
      <c r="J147" s="63">
        <v>11</v>
      </c>
      <c r="K147" s="64">
        <v>7</v>
      </c>
      <c r="L147" s="65"/>
      <c r="M147" s="63">
        <v>8</v>
      </c>
      <c r="N147" s="64">
        <v>4</v>
      </c>
      <c r="O147" s="64">
        <v>4</v>
      </c>
      <c r="P147" s="64"/>
      <c r="Q147" s="64">
        <v>10</v>
      </c>
      <c r="R147" s="64"/>
      <c r="S147" s="64"/>
      <c r="T147" s="64"/>
      <c r="U147" s="64"/>
      <c r="V147" s="64">
        <v>4</v>
      </c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57"/>
      <c r="AT147" s="57"/>
    </row>
    <row r="148" spans="1:46" ht="15" customHeight="1" x14ac:dyDescent="0.3">
      <c r="A148" s="67" t="s">
        <v>256</v>
      </c>
      <c r="B148" s="59" t="s">
        <v>138</v>
      </c>
      <c r="C148" s="60">
        <v>76</v>
      </c>
      <c r="D148" s="61" t="s">
        <v>63</v>
      </c>
      <c r="E148" s="62">
        <f>SUM(G148:AT148)</f>
        <v>96</v>
      </c>
      <c r="F148" s="63"/>
      <c r="G148" s="64">
        <v>78</v>
      </c>
      <c r="H148" s="64">
        <v>8</v>
      </c>
      <c r="I148" s="65"/>
      <c r="J148" s="63">
        <v>1</v>
      </c>
      <c r="K148" s="64">
        <v>2</v>
      </c>
      <c r="L148" s="65"/>
      <c r="M148" s="63"/>
      <c r="N148" s="64"/>
      <c r="O148" s="64">
        <v>1</v>
      </c>
      <c r="P148" s="64"/>
      <c r="Q148" s="64">
        <v>4</v>
      </c>
      <c r="R148" s="64"/>
      <c r="S148" s="64"/>
      <c r="T148" s="64"/>
      <c r="U148" s="64"/>
      <c r="V148" s="64"/>
      <c r="W148" s="64">
        <v>2</v>
      </c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57"/>
      <c r="AT148" s="57"/>
    </row>
    <row r="149" spans="1:46" ht="15" customHeight="1" x14ac:dyDescent="0.3">
      <c r="A149" s="67" t="s">
        <v>257</v>
      </c>
      <c r="B149" s="59" t="s">
        <v>131</v>
      </c>
      <c r="C149" s="60">
        <v>90</v>
      </c>
      <c r="D149" s="61" t="s">
        <v>258</v>
      </c>
      <c r="E149" s="62">
        <f>SUM(G149:AT149)</f>
        <v>163</v>
      </c>
      <c r="F149" s="63"/>
      <c r="G149" s="64">
        <v>30</v>
      </c>
      <c r="H149" s="64">
        <v>10</v>
      </c>
      <c r="I149" s="65">
        <v>2</v>
      </c>
      <c r="J149" s="63"/>
      <c r="K149" s="64"/>
      <c r="L149" s="65">
        <v>79</v>
      </c>
      <c r="M149" s="63">
        <v>1</v>
      </c>
      <c r="N149" s="64"/>
      <c r="O149" s="64">
        <v>2</v>
      </c>
      <c r="P149" s="64"/>
      <c r="Q149" s="64">
        <v>28</v>
      </c>
      <c r="R149" s="64"/>
      <c r="S149" s="64">
        <v>4</v>
      </c>
      <c r="T149" s="64"/>
      <c r="U149" s="64"/>
      <c r="V149" s="64">
        <v>3</v>
      </c>
      <c r="W149" s="64"/>
      <c r="X149" s="64"/>
      <c r="Y149" s="64">
        <v>1</v>
      </c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>
        <v>3</v>
      </c>
      <c r="AQ149" s="64"/>
      <c r="AR149" s="64"/>
      <c r="AS149" s="57"/>
      <c r="AT149" s="57"/>
    </row>
    <row r="150" spans="1:46" ht="16.05" customHeight="1" x14ac:dyDescent="0.3">
      <c r="A150" s="67" t="s">
        <v>259</v>
      </c>
      <c r="B150" s="73" t="s">
        <v>103</v>
      </c>
      <c r="C150" s="74">
        <v>75</v>
      </c>
      <c r="D150" s="75" t="s">
        <v>79</v>
      </c>
      <c r="E150" s="76">
        <f>SUM(G150:AT150)</f>
        <v>12</v>
      </c>
      <c r="F150" s="77"/>
      <c r="G150" s="78">
        <v>5</v>
      </c>
      <c r="H150" s="78"/>
      <c r="I150" s="79"/>
      <c r="J150" s="77">
        <v>2</v>
      </c>
      <c r="K150" s="78"/>
      <c r="L150" s="79"/>
      <c r="M150" s="77"/>
      <c r="N150" s="78"/>
      <c r="O150" s="78"/>
      <c r="P150" s="78"/>
      <c r="Q150" s="78"/>
      <c r="R150" s="78"/>
      <c r="S150" s="78">
        <v>5</v>
      </c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57"/>
      <c r="AT150" s="57"/>
    </row>
    <row r="151" spans="1:46" ht="16.95" customHeight="1" x14ac:dyDescent="0.3">
      <c r="A151" s="80" t="s">
        <v>260</v>
      </c>
      <c r="B151" s="102"/>
      <c r="C151" s="103">
        <f>SUM(C133:C150)</f>
        <v>627.1</v>
      </c>
      <c r="D151" s="81" t="s">
        <v>261</v>
      </c>
      <c r="E151" s="102">
        <f>SUM(E133:E150)</f>
        <v>800</v>
      </c>
      <c r="F151" s="102"/>
      <c r="G151" s="102">
        <f t="shared" ref="G151:O151" si="0">SUM(G133:G150)</f>
        <v>474</v>
      </c>
      <c r="H151" s="102">
        <f t="shared" si="0"/>
        <v>78</v>
      </c>
      <c r="I151" s="102">
        <f t="shared" si="0"/>
        <v>11</v>
      </c>
      <c r="J151" s="102">
        <f t="shared" si="0"/>
        <v>34</v>
      </c>
      <c r="K151" s="102">
        <f t="shared" si="0"/>
        <v>20</v>
      </c>
      <c r="L151" s="102">
        <f t="shared" si="0"/>
        <v>79</v>
      </c>
      <c r="M151" s="102">
        <f t="shared" si="0"/>
        <v>13</v>
      </c>
      <c r="N151" s="102">
        <f t="shared" si="0"/>
        <v>4</v>
      </c>
      <c r="O151" s="102">
        <f t="shared" si="0"/>
        <v>9</v>
      </c>
      <c r="P151" s="102"/>
      <c r="Q151" s="102">
        <f>SUM(Q133:Q150)</f>
        <v>48</v>
      </c>
      <c r="R151" s="102"/>
      <c r="S151" s="102">
        <f>SUM(S133:S150)</f>
        <v>9</v>
      </c>
      <c r="T151" s="102"/>
      <c r="U151" s="102"/>
      <c r="V151" s="102">
        <f>SUM(V133:V150)</f>
        <v>13</v>
      </c>
      <c r="W151" s="102">
        <f>SUM(W133:W150)</f>
        <v>2</v>
      </c>
      <c r="X151" s="102"/>
      <c r="Y151" s="102">
        <f>SUM(Y133:Y150)</f>
        <v>1</v>
      </c>
      <c r="Z151" s="102"/>
      <c r="AA151" s="102"/>
      <c r="AB151" s="102"/>
      <c r="AC151" s="102"/>
      <c r="AD151" s="102"/>
      <c r="AE151" s="102">
        <f>SUM(AE133:AE150)</f>
        <v>2</v>
      </c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>
        <f>SUM(AP133:AP150)</f>
        <v>3</v>
      </c>
      <c r="AQ151" s="102"/>
      <c r="AR151" s="102"/>
      <c r="AS151" s="104"/>
      <c r="AT151" s="105"/>
    </row>
    <row r="152" spans="1:46" ht="16.05" customHeight="1" x14ac:dyDescent="0.3">
      <c r="A152" s="58"/>
      <c r="B152" s="84"/>
      <c r="C152" s="85"/>
      <c r="D152" s="84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57"/>
      <c r="AT152" s="57"/>
    </row>
    <row r="153" spans="1:46" ht="15" customHeight="1" x14ac:dyDescent="0.3">
      <c r="A153" s="66" t="s">
        <v>262</v>
      </c>
      <c r="B153" s="59"/>
      <c r="C153" s="60"/>
      <c r="D153" s="59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57"/>
      <c r="AT153" s="57"/>
    </row>
    <row r="154" spans="1:46" ht="15" customHeight="1" x14ac:dyDescent="0.3">
      <c r="A154" s="67" t="s">
        <v>263</v>
      </c>
      <c r="B154" s="59" t="s">
        <v>68</v>
      </c>
      <c r="C154" s="59" t="s">
        <v>69</v>
      </c>
      <c r="D154" s="61" t="s">
        <v>70</v>
      </c>
      <c r="E154" s="62"/>
      <c r="F154" s="63"/>
      <c r="G154" s="64"/>
      <c r="H154" s="64"/>
      <c r="I154" s="65"/>
      <c r="J154" s="63"/>
      <c r="K154" s="64"/>
      <c r="L154" s="65"/>
      <c r="M154" s="63"/>
      <c r="N154" s="57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57"/>
      <c r="AT154" s="57"/>
    </row>
    <row r="155" spans="1:46" ht="15" customHeight="1" x14ac:dyDescent="0.3">
      <c r="A155" s="67" t="s">
        <v>264</v>
      </c>
      <c r="B155" s="59" t="s">
        <v>265</v>
      </c>
      <c r="C155" s="60">
        <v>87</v>
      </c>
      <c r="D155" s="61" t="s">
        <v>266</v>
      </c>
      <c r="E155" s="62">
        <f>SUM(G155:AT155)</f>
        <v>123</v>
      </c>
      <c r="F155" s="63"/>
      <c r="G155" s="64">
        <v>61</v>
      </c>
      <c r="H155" s="64">
        <v>3</v>
      </c>
      <c r="I155" s="65">
        <v>8</v>
      </c>
      <c r="J155" s="63">
        <v>3</v>
      </c>
      <c r="K155" s="64"/>
      <c r="L155" s="65"/>
      <c r="M155" s="63">
        <v>2</v>
      </c>
      <c r="N155" s="64"/>
      <c r="O155" s="64">
        <v>23</v>
      </c>
      <c r="P155" s="64"/>
      <c r="Q155" s="64">
        <v>19</v>
      </c>
      <c r="R155" s="64"/>
      <c r="S155" s="64">
        <v>2</v>
      </c>
      <c r="T155" s="64"/>
      <c r="U155" s="64"/>
      <c r="V155" s="64">
        <v>2</v>
      </c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57"/>
      <c r="AT155" s="57"/>
    </row>
    <row r="156" spans="1:46" ht="15" customHeight="1" x14ac:dyDescent="0.3">
      <c r="A156" s="67" t="s">
        <v>267</v>
      </c>
      <c r="B156" s="59" t="s">
        <v>62</v>
      </c>
      <c r="C156" s="60">
        <v>101</v>
      </c>
      <c r="D156" s="61" t="s">
        <v>268</v>
      </c>
      <c r="E156" s="62">
        <f>SUM(G156:AT156)</f>
        <v>89</v>
      </c>
      <c r="F156" s="110"/>
      <c r="G156" s="64">
        <v>42</v>
      </c>
      <c r="H156" s="64">
        <v>3</v>
      </c>
      <c r="I156" s="65">
        <v>9</v>
      </c>
      <c r="J156" s="63">
        <v>15</v>
      </c>
      <c r="K156" s="64">
        <v>5</v>
      </c>
      <c r="L156" s="65"/>
      <c r="M156" s="63">
        <v>3</v>
      </c>
      <c r="N156" s="57"/>
      <c r="O156" s="64">
        <v>6</v>
      </c>
      <c r="P156" s="64"/>
      <c r="Q156" s="64">
        <v>1</v>
      </c>
      <c r="R156" s="64"/>
      <c r="S156" s="64">
        <v>2</v>
      </c>
      <c r="T156" s="64"/>
      <c r="U156" s="64"/>
      <c r="V156" s="64">
        <v>2</v>
      </c>
      <c r="W156" s="64"/>
      <c r="X156" s="64"/>
      <c r="Y156" s="64"/>
      <c r="Z156" s="64"/>
      <c r="AA156" s="64"/>
      <c r="AB156" s="64"/>
      <c r="AC156" s="64"/>
      <c r="AD156" s="64"/>
      <c r="AE156" s="64">
        <v>1</v>
      </c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57"/>
      <c r="AT156" s="57"/>
    </row>
    <row r="157" spans="1:46" ht="15" customHeight="1" x14ac:dyDescent="0.3">
      <c r="A157" s="67" t="s">
        <v>269</v>
      </c>
      <c r="B157" s="59" t="s">
        <v>68</v>
      </c>
      <c r="C157" s="59" t="s">
        <v>69</v>
      </c>
      <c r="D157" s="61" t="s">
        <v>70</v>
      </c>
      <c r="E157" s="62"/>
      <c r="F157" s="63"/>
      <c r="G157" s="64"/>
      <c r="H157" s="64"/>
      <c r="I157" s="65"/>
      <c r="J157" s="63"/>
      <c r="K157" s="64"/>
      <c r="L157" s="65"/>
      <c r="M157" s="63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57"/>
      <c r="AT157" s="57"/>
    </row>
    <row r="158" spans="1:46" ht="15" customHeight="1" x14ac:dyDescent="0.3">
      <c r="A158" s="67" t="s">
        <v>270</v>
      </c>
      <c r="B158" s="59" t="s">
        <v>68</v>
      </c>
      <c r="C158" s="59" t="s">
        <v>69</v>
      </c>
      <c r="D158" s="61" t="s">
        <v>70</v>
      </c>
      <c r="E158" s="62"/>
      <c r="F158" s="68"/>
      <c r="G158" s="64"/>
      <c r="H158" s="64"/>
      <c r="I158" s="65"/>
      <c r="J158" s="68"/>
      <c r="K158" s="111"/>
      <c r="L158" s="112"/>
      <c r="M158" s="63"/>
      <c r="N158" s="111"/>
      <c r="O158" s="64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57"/>
      <c r="AT158" s="57"/>
    </row>
    <row r="159" spans="1:46" ht="15" customHeight="1" x14ac:dyDescent="0.3">
      <c r="A159" s="67" t="s">
        <v>271</v>
      </c>
      <c r="B159" s="59" t="s">
        <v>177</v>
      </c>
      <c r="C159" s="60">
        <v>36.5</v>
      </c>
      <c r="D159" s="61" t="s">
        <v>200</v>
      </c>
      <c r="E159" s="62">
        <f>SUM(G159:AT159)</f>
        <v>29</v>
      </c>
      <c r="F159" s="63"/>
      <c r="G159" s="64">
        <v>7</v>
      </c>
      <c r="H159" s="64"/>
      <c r="I159" s="65">
        <v>3</v>
      </c>
      <c r="J159" s="63">
        <v>3</v>
      </c>
      <c r="K159" s="64"/>
      <c r="L159" s="65"/>
      <c r="M159" s="63"/>
      <c r="N159" s="64"/>
      <c r="O159" s="64">
        <v>14</v>
      </c>
      <c r="P159" s="64"/>
      <c r="Q159" s="64"/>
      <c r="R159" s="64"/>
      <c r="S159" s="64">
        <v>1</v>
      </c>
      <c r="T159" s="64"/>
      <c r="U159" s="64"/>
      <c r="V159" s="64">
        <v>1</v>
      </c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57"/>
      <c r="AT159" s="57"/>
    </row>
    <row r="160" spans="1:46" ht="15" customHeight="1" x14ac:dyDescent="0.3">
      <c r="A160" s="67" t="s">
        <v>272</v>
      </c>
      <c r="B160" s="59" t="s">
        <v>94</v>
      </c>
      <c r="C160" s="60">
        <v>85</v>
      </c>
      <c r="D160" s="61" t="s">
        <v>273</v>
      </c>
      <c r="E160" s="62">
        <f>SUM(G160:AT160)</f>
        <v>117</v>
      </c>
      <c r="F160" s="63"/>
      <c r="G160" s="64">
        <v>65</v>
      </c>
      <c r="H160" s="64"/>
      <c r="I160" s="65">
        <v>3</v>
      </c>
      <c r="J160" s="63">
        <v>18</v>
      </c>
      <c r="K160" s="64">
        <v>4</v>
      </c>
      <c r="L160" s="65"/>
      <c r="M160" s="63"/>
      <c r="N160" s="64"/>
      <c r="O160" s="64">
        <v>20</v>
      </c>
      <c r="P160" s="64"/>
      <c r="Q160" s="64"/>
      <c r="R160" s="64"/>
      <c r="S160" s="64">
        <v>7</v>
      </c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57"/>
      <c r="AT160" s="57"/>
    </row>
    <row r="161" spans="1:46" ht="15" customHeight="1" x14ac:dyDescent="0.3">
      <c r="A161" s="67" t="s">
        <v>274</v>
      </c>
      <c r="B161" s="59" t="s">
        <v>94</v>
      </c>
      <c r="C161" s="60">
        <v>99</v>
      </c>
      <c r="D161" s="61" t="s">
        <v>73</v>
      </c>
      <c r="E161" s="62">
        <f>SUM(G161:AT161)</f>
        <v>67</v>
      </c>
      <c r="F161" s="63"/>
      <c r="G161" s="64">
        <v>50</v>
      </c>
      <c r="H161" s="64">
        <v>3</v>
      </c>
      <c r="I161" s="65">
        <v>4</v>
      </c>
      <c r="J161" s="63">
        <v>5</v>
      </c>
      <c r="K161" s="64">
        <v>2</v>
      </c>
      <c r="L161" s="65"/>
      <c r="M161" s="63">
        <v>1</v>
      </c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>
        <v>2</v>
      </c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57"/>
      <c r="AT161" s="57"/>
    </row>
    <row r="162" spans="1:46" ht="15" customHeight="1" x14ac:dyDescent="0.3">
      <c r="A162" s="67" t="s">
        <v>275</v>
      </c>
      <c r="B162" s="59" t="s">
        <v>59</v>
      </c>
      <c r="C162" s="60">
        <v>89</v>
      </c>
      <c r="D162" s="61" t="s">
        <v>276</v>
      </c>
      <c r="E162" s="62">
        <f>SUM(G162:AT162)</f>
        <v>233</v>
      </c>
      <c r="F162" s="63"/>
      <c r="G162" s="64">
        <v>103</v>
      </c>
      <c r="H162" s="64">
        <v>4</v>
      </c>
      <c r="I162" s="65">
        <v>7</v>
      </c>
      <c r="J162" s="63">
        <v>54</v>
      </c>
      <c r="K162" s="64">
        <v>13</v>
      </c>
      <c r="L162" s="65"/>
      <c r="M162" s="63">
        <v>7</v>
      </c>
      <c r="N162" s="64"/>
      <c r="O162" s="64">
        <v>36</v>
      </c>
      <c r="P162" s="64"/>
      <c r="Q162" s="64">
        <v>6</v>
      </c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>
        <v>3</v>
      </c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57"/>
      <c r="AT162" s="57"/>
    </row>
    <row r="163" spans="1:46" ht="15" customHeight="1" x14ac:dyDescent="0.3">
      <c r="A163" s="67" t="s">
        <v>277</v>
      </c>
      <c r="B163" s="59" t="s">
        <v>131</v>
      </c>
      <c r="C163" s="60">
        <v>22.7</v>
      </c>
      <c r="D163" s="61" t="s">
        <v>278</v>
      </c>
      <c r="E163" s="62">
        <v>12</v>
      </c>
      <c r="F163" s="63"/>
      <c r="G163" s="64">
        <v>12</v>
      </c>
      <c r="H163" s="64"/>
      <c r="I163" s="65"/>
      <c r="J163" s="63"/>
      <c r="K163" s="64"/>
      <c r="L163" s="65"/>
      <c r="M163" s="63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57"/>
      <c r="AT163" s="57"/>
    </row>
    <row r="164" spans="1:46" ht="15" customHeight="1" x14ac:dyDescent="0.3">
      <c r="A164" s="67" t="s">
        <v>279</v>
      </c>
      <c r="B164" s="59" t="s">
        <v>138</v>
      </c>
      <c r="C164" s="60">
        <v>77</v>
      </c>
      <c r="D164" s="61" t="s">
        <v>214</v>
      </c>
      <c r="E164" s="62">
        <f>SUM(G164:AT164)</f>
        <v>69</v>
      </c>
      <c r="F164" s="63"/>
      <c r="G164" s="64">
        <v>55</v>
      </c>
      <c r="H164" s="64">
        <v>3</v>
      </c>
      <c r="I164" s="65"/>
      <c r="J164" s="63">
        <v>3</v>
      </c>
      <c r="K164" s="64">
        <v>2</v>
      </c>
      <c r="L164" s="65"/>
      <c r="M164" s="63">
        <v>4</v>
      </c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>
        <v>2</v>
      </c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57"/>
      <c r="AT164" s="57"/>
    </row>
    <row r="165" spans="1:46" ht="15" customHeight="1" x14ac:dyDescent="0.3">
      <c r="A165" s="67" t="s">
        <v>280</v>
      </c>
      <c r="B165" s="59" t="s">
        <v>72</v>
      </c>
      <c r="C165" s="60">
        <v>75</v>
      </c>
      <c r="D165" s="61" t="s">
        <v>281</v>
      </c>
      <c r="E165" s="62">
        <f>SUM(G165:AT165)</f>
        <v>98</v>
      </c>
      <c r="F165" s="63"/>
      <c r="G165" s="64">
        <v>55</v>
      </c>
      <c r="H165" s="64">
        <v>5</v>
      </c>
      <c r="I165" s="65">
        <v>16</v>
      </c>
      <c r="J165" s="63">
        <v>14</v>
      </c>
      <c r="K165" s="64">
        <v>3</v>
      </c>
      <c r="L165" s="65"/>
      <c r="M165" s="63"/>
      <c r="N165" s="64"/>
      <c r="O165" s="64">
        <v>4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>
        <v>1</v>
      </c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57"/>
      <c r="AT165" s="57"/>
    </row>
    <row r="166" spans="1:46" ht="15" customHeight="1" x14ac:dyDescent="0.3">
      <c r="A166" s="67" t="s">
        <v>282</v>
      </c>
      <c r="B166" s="59" t="s">
        <v>75</v>
      </c>
      <c r="C166" s="60">
        <v>67</v>
      </c>
      <c r="D166" s="61" t="s">
        <v>283</v>
      </c>
      <c r="E166" s="62">
        <f>SUM(G166:AT166)</f>
        <v>319</v>
      </c>
      <c r="F166" s="63"/>
      <c r="G166" s="64">
        <v>26</v>
      </c>
      <c r="H166" s="64"/>
      <c r="I166" s="65">
        <v>28</v>
      </c>
      <c r="J166" s="63">
        <v>226</v>
      </c>
      <c r="K166" s="64">
        <v>32</v>
      </c>
      <c r="L166" s="65"/>
      <c r="M166" s="63">
        <v>2</v>
      </c>
      <c r="N166" s="64"/>
      <c r="O166" s="64">
        <v>4</v>
      </c>
      <c r="P166" s="64"/>
      <c r="Q166" s="64"/>
      <c r="R166" s="64"/>
      <c r="S166" s="64"/>
      <c r="T166" s="64"/>
      <c r="U166" s="64"/>
      <c r="V166" s="64"/>
      <c r="W166" s="64">
        <v>1</v>
      </c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57"/>
      <c r="AT166" s="57"/>
    </row>
    <row r="167" spans="1:46" ht="15" customHeight="1" x14ac:dyDescent="0.3">
      <c r="A167" s="67" t="s">
        <v>284</v>
      </c>
      <c r="B167" s="59" t="s">
        <v>171</v>
      </c>
      <c r="C167" s="60">
        <v>31.4</v>
      </c>
      <c r="D167" s="61" t="s">
        <v>285</v>
      </c>
      <c r="E167" s="62">
        <f>SUM(G167:AT167)</f>
        <v>41</v>
      </c>
      <c r="F167" s="63"/>
      <c r="G167" s="64">
        <v>23</v>
      </c>
      <c r="H167" s="64"/>
      <c r="I167" s="65">
        <v>2</v>
      </c>
      <c r="J167" s="63">
        <v>8</v>
      </c>
      <c r="K167" s="64">
        <v>4</v>
      </c>
      <c r="L167" s="65"/>
      <c r="M167" s="63">
        <v>3</v>
      </c>
      <c r="N167" s="64"/>
      <c r="O167" s="64">
        <v>1</v>
      </c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57"/>
      <c r="AT167" s="57"/>
    </row>
    <row r="168" spans="1:46" ht="15" customHeight="1" x14ac:dyDescent="0.3">
      <c r="A168" s="67" t="s">
        <v>286</v>
      </c>
      <c r="B168" s="59" t="s">
        <v>59</v>
      </c>
      <c r="C168" s="60">
        <v>30.1</v>
      </c>
      <c r="D168" s="61" t="s">
        <v>217</v>
      </c>
      <c r="E168" s="62">
        <v>16</v>
      </c>
      <c r="F168" s="63"/>
      <c r="G168" s="64">
        <v>10</v>
      </c>
      <c r="H168" s="64"/>
      <c r="I168" s="65"/>
      <c r="J168" s="63">
        <v>3</v>
      </c>
      <c r="K168" s="64"/>
      <c r="L168" s="65"/>
      <c r="M168" s="63">
        <v>2</v>
      </c>
      <c r="N168" s="64"/>
      <c r="O168" s="64">
        <v>1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57"/>
      <c r="AT168" s="57"/>
    </row>
    <row r="169" spans="1:46" ht="15" customHeight="1" x14ac:dyDescent="0.3">
      <c r="A169" s="67" t="s">
        <v>287</v>
      </c>
      <c r="B169" s="59" t="s">
        <v>56</v>
      </c>
      <c r="C169" s="60">
        <v>81.7</v>
      </c>
      <c r="D169" s="61" t="s">
        <v>273</v>
      </c>
      <c r="E169" s="62">
        <f>SUM(G169:AT169)</f>
        <v>100</v>
      </c>
      <c r="F169" s="63"/>
      <c r="G169" s="64">
        <v>34</v>
      </c>
      <c r="H169" s="64">
        <v>1</v>
      </c>
      <c r="I169" s="65">
        <v>1</v>
      </c>
      <c r="J169" s="63">
        <v>31</v>
      </c>
      <c r="K169" s="64">
        <v>19</v>
      </c>
      <c r="L169" s="65"/>
      <c r="M169" s="63">
        <v>6</v>
      </c>
      <c r="N169" s="64"/>
      <c r="O169" s="64">
        <v>4</v>
      </c>
      <c r="P169" s="64"/>
      <c r="Q169" s="64">
        <v>3</v>
      </c>
      <c r="R169" s="64"/>
      <c r="S169" s="64"/>
      <c r="T169" s="64"/>
      <c r="U169" s="64"/>
      <c r="V169" s="64">
        <v>1</v>
      </c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57"/>
      <c r="AT169" s="57"/>
    </row>
    <row r="170" spans="1:46" ht="15" customHeight="1" x14ac:dyDescent="0.3">
      <c r="A170" s="67" t="s">
        <v>288</v>
      </c>
      <c r="B170" s="59" t="s">
        <v>289</v>
      </c>
      <c r="C170" s="60">
        <v>85.5</v>
      </c>
      <c r="D170" s="61" t="s">
        <v>139</v>
      </c>
      <c r="E170" s="62">
        <f>SUM(G170:Q170)</f>
        <v>83</v>
      </c>
      <c r="F170" s="63"/>
      <c r="G170" s="64">
        <v>63</v>
      </c>
      <c r="H170" s="64"/>
      <c r="I170" s="65">
        <v>1</v>
      </c>
      <c r="J170" s="63">
        <v>4</v>
      </c>
      <c r="K170" s="64">
        <v>7</v>
      </c>
      <c r="L170" s="65"/>
      <c r="M170" s="63">
        <v>1</v>
      </c>
      <c r="N170" s="64"/>
      <c r="O170" s="64">
        <v>2</v>
      </c>
      <c r="P170" s="64"/>
      <c r="Q170" s="64">
        <v>5</v>
      </c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57"/>
      <c r="AT170" s="57"/>
    </row>
    <row r="171" spans="1:46" ht="15" customHeight="1" x14ac:dyDescent="0.3">
      <c r="A171" s="67" t="s">
        <v>290</v>
      </c>
      <c r="B171" s="59" t="s">
        <v>135</v>
      </c>
      <c r="C171" s="60">
        <v>51</v>
      </c>
      <c r="D171" s="61" t="s">
        <v>198</v>
      </c>
      <c r="E171" s="62">
        <f>SUM(G171:AT171)</f>
        <v>51</v>
      </c>
      <c r="F171" s="63"/>
      <c r="G171" s="64">
        <v>43</v>
      </c>
      <c r="H171" s="64">
        <v>3</v>
      </c>
      <c r="I171" s="65">
        <v>1</v>
      </c>
      <c r="J171" s="63">
        <v>2</v>
      </c>
      <c r="K171" s="64">
        <v>1</v>
      </c>
      <c r="L171" s="65"/>
      <c r="M171" s="63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>
        <v>1</v>
      </c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57"/>
      <c r="AT171" s="57"/>
    </row>
    <row r="172" spans="1:46" ht="15" customHeight="1" x14ac:dyDescent="0.3">
      <c r="A172" s="67" t="s">
        <v>291</v>
      </c>
      <c r="B172" s="59" t="s">
        <v>292</v>
      </c>
      <c r="C172" s="60">
        <v>65.8</v>
      </c>
      <c r="D172" s="61" t="s">
        <v>132</v>
      </c>
      <c r="E172" s="62">
        <f>SUM(G172:AT172)</f>
        <v>63</v>
      </c>
      <c r="F172" s="63"/>
      <c r="G172" s="64">
        <v>50</v>
      </c>
      <c r="H172" s="64">
        <v>4</v>
      </c>
      <c r="I172" s="65"/>
      <c r="J172" s="63">
        <v>2</v>
      </c>
      <c r="K172" s="64">
        <v>1</v>
      </c>
      <c r="L172" s="65"/>
      <c r="M172" s="63">
        <v>4</v>
      </c>
      <c r="N172" s="64"/>
      <c r="O172" s="64">
        <v>1</v>
      </c>
      <c r="P172" s="64"/>
      <c r="Q172" s="64"/>
      <c r="R172" s="64"/>
      <c r="S172" s="64"/>
      <c r="T172" s="64"/>
      <c r="U172" s="64"/>
      <c r="V172" s="64">
        <v>1</v>
      </c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57"/>
      <c r="AT172" s="57"/>
    </row>
    <row r="173" spans="1:46" ht="16.05" customHeight="1" x14ac:dyDescent="0.3">
      <c r="A173" s="67" t="s">
        <v>293</v>
      </c>
      <c r="B173" s="73" t="s">
        <v>171</v>
      </c>
      <c r="C173" s="74">
        <v>84</v>
      </c>
      <c r="D173" s="75" t="s">
        <v>294</v>
      </c>
      <c r="E173" s="76">
        <f>SUM(G173:AT173)</f>
        <v>62</v>
      </c>
      <c r="F173" s="77"/>
      <c r="G173" s="78">
        <v>35</v>
      </c>
      <c r="H173" s="78">
        <v>1</v>
      </c>
      <c r="I173" s="79">
        <v>1</v>
      </c>
      <c r="J173" s="77">
        <v>5</v>
      </c>
      <c r="K173" s="78">
        <v>2</v>
      </c>
      <c r="L173" s="79"/>
      <c r="M173" s="77">
        <v>5</v>
      </c>
      <c r="N173" s="78"/>
      <c r="O173" s="78">
        <v>5</v>
      </c>
      <c r="P173" s="78"/>
      <c r="Q173" s="78">
        <v>4</v>
      </c>
      <c r="R173" s="78"/>
      <c r="S173" s="78">
        <v>1</v>
      </c>
      <c r="T173" s="78"/>
      <c r="U173" s="78">
        <v>1</v>
      </c>
      <c r="V173" s="78">
        <v>1</v>
      </c>
      <c r="W173" s="78"/>
      <c r="X173" s="78"/>
      <c r="Y173" s="78"/>
      <c r="Z173" s="78"/>
      <c r="AA173" s="78"/>
      <c r="AB173" s="78"/>
      <c r="AC173" s="78"/>
      <c r="AD173" s="78"/>
      <c r="AE173" s="78">
        <v>1</v>
      </c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57"/>
      <c r="AT173" s="57"/>
    </row>
    <row r="174" spans="1:46" ht="16.95" customHeight="1" x14ac:dyDescent="0.3">
      <c r="A174" s="80" t="s">
        <v>295</v>
      </c>
      <c r="B174" s="102"/>
      <c r="C174" s="103">
        <f>SUM(C154:C173)</f>
        <v>1168.7</v>
      </c>
      <c r="D174" s="81" t="s">
        <v>296</v>
      </c>
      <c r="E174" s="102">
        <f>SUM(E154:E173)</f>
        <v>1572</v>
      </c>
      <c r="F174" s="102"/>
      <c r="G174" s="102">
        <f>SUM(G154:G173)</f>
        <v>734</v>
      </c>
      <c r="H174" s="102">
        <f>SUM(H154:H173)</f>
        <v>30</v>
      </c>
      <c r="I174" s="102">
        <f>SUM(I154:I173)</f>
        <v>84</v>
      </c>
      <c r="J174" s="102">
        <f>SUM(J154:J173)</f>
        <v>396</v>
      </c>
      <c r="K174" s="102">
        <f>SUM(K154:K173)</f>
        <v>95</v>
      </c>
      <c r="L174" s="102"/>
      <c r="M174" s="102">
        <f>SUM(M154:M173)</f>
        <v>40</v>
      </c>
      <c r="N174" s="102"/>
      <c r="O174" s="102">
        <f>SUM(O154:O173)</f>
        <v>121</v>
      </c>
      <c r="P174" s="102"/>
      <c r="Q174" s="102">
        <f>SUM(Q154:Q173)</f>
        <v>38</v>
      </c>
      <c r="R174" s="102"/>
      <c r="S174" s="102">
        <f>SUM(S154:S173)</f>
        <v>13</v>
      </c>
      <c r="T174" s="102"/>
      <c r="U174" s="102">
        <f>SUM(U154:U173)</f>
        <v>1</v>
      </c>
      <c r="V174" s="102">
        <f>SUM(V154:V173)</f>
        <v>8</v>
      </c>
      <c r="W174" s="102">
        <f>SUM(W154:W173)</f>
        <v>1</v>
      </c>
      <c r="X174" s="102"/>
      <c r="Y174" s="102"/>
      <c r="Z174" s="102"/>
      <c r="AA174" s="102">
        <f>SUM(AA154:AA173)</f>
        <v>2</v>
      </c>
      <c r="AB174" s="102"/>
      <c r="AC174" s="102"/>
      <c r="AD174" s="102"/>
      <c r="AE174" s="102">
        <f>SUM(AE154:AE173)</f>
        <v>9</v>
      </c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4"/>
      <c r="AT174" s="105"/>
    </row>
    <row r="175" spans="1:46" ht="16.05" customHeight="1" x14ac:dyDescent="0.3">
      <c r="A175" s="58"/>
      <c r="B175" s="84"/>
      <c r="C175" s="85"/>
      <c r="D175" s="84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57"/>
      <c r="AT175" s="57"/>
    </row>
    <row r="176" spans="1:46" ht="15" customHeight="1" x14ac:dyDescent="0.3">
      <c r="A176" s="66" t="s">
        <v>297</v>
      </c>
      <c r="B176" s="59"/>
      <c r="C176" s="60"/>
      <c r="D176" s="59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57"/>
      <c r="AT176" s="57"/>
    </row>
    <row r="177" spans="1:46" ht="15" customHeight="1" x14ac:dyDescent="0.3">
      <c r="A177" s="67" t="s">
        <v>298</v>
      </c>
      <c r="B177" s="59" t="s">
        <v>299</v>
      </c>
      <c r="C177" s="60">
        <v>75.5</v>
      </c>
      <c r="D177" s="61" t="s">
        <v>200</v>
      </c>
      <c r="E177" s="62">
        <f>SUM(G177:O177)</f>
        <v>28</v>
      </c>
      <c r="F177" s="63"/>
      <c r="G177" s="64">
        <v>21</v>
      </c>
      <c r="H177" s="64"/>
      <c r="I177" s="65">
        <v>2</v>
      </c>
      <c r="J177" s="63"/>
      <c r="K177" s="64"/>
      <c r="L177" s="65"/>
      <c r="M177" s="63"/>
      <c r="N177" s="64"/>
      <c r="O177" s="64">
        <v>5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57"/>
      <c r="AT177" s="57"/>
    </row>
    <row r="178" spans="1:46" ht="15" customHeight="1" x14ac:dyDescent="0.3">
      <c r="A178" s="67" t="s">
        <v>300</v>
      </c>
      <c r="B178" s="59" t="s">
        <v>232</v>
      </c>
      <c r="C178" s="60">
        <v>55.1</v>
      </c>
      <c r="D178" s="61" t="s">
        <v>301</v>
      </c>
      <c r="E178" s="62">
        <f>SUM(G178:AT178)</f>
        <v>27</v>
      </c>
      <c r="F178" s="63"/>
      <c r="G178" s="64">
        <v>14</v>
      </c>
      <c r="H178" s="64">
        <v>7</v>
      </c>
      <c r="I178" s="65">
        <v>1</v>
      </c>
      <c r="J178" s="63">
        <v>1</v>
      </c>
      <c r="K178" s="64">
        <v>3</v>
      </c>
      <c r="L178" s="65"/>
      <c r="M178" s="63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>
        <v>1</v>
      </c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57"/>
      <c r="AT178" s="57"/>
    </row>
    <row r="179" spans="1:46" ht="15" customHeight="1" x14ac:dyDescent="0.3">
      <c r="A179" s="67" t="s">
        <v>302</v>
      </c>
      <c r="B179" s="59" t="s">
        <v>299</v>
      </c>
      <c r="C179" s="60">
        <v>41</v>
      </c>
      <c r="D179" s="61" t="s">
        <v>303</v>
      </c>
      <c r="E179" s="62">
        <f>SUM(G179:AT179)</f>
        <v>14</v>
      </c>
      <c r="F179" s="63"/>
      <c r="G179" s="64">
        <v>10</v>
      </c>
      <c r="H179" s="64">
        <v>1</v>
      </c>
      <c r="I179" s="65"/>
      <c r="J179" s="63"/>
      <c r="K179" s="64"/>
      <c r="L179" s="65"/>
      <c r="M179" s="63"/>
      <c r="N179" s="64"/>
      <c r="O179" s="64">
        <v>2</v>
      </c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>
        <v>1</v>
      </c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57"/>
      <c r="AT179" s="57"/>
    </row>
    <row r="180" spans="1:46" ht="15" customHeight="1" x14ac:dyDescent="0.3">
      <c r="A180" s="67" t="s">
        <v>304</v>
      </c>
      <c r="B180" s="59" t="s">
        <v>135</v>
      </c>
      <c r="C180" s="60">
        <v>69.2</v>
      </c>
      <c r="D180" s="61" t="s">
        <v>305</v>
      </c>
      <c r="E180" s="62">
        <f>SUM(G180:AT180)</f>
        <v>62</v>
      </c>
      <c r="F180" s="63"/>
      <c r="G180" s="64">
        <v>40</v>
      </c>
      <c r="H180" s="64">
        <v>17</v>
      </c>
      <c r="I180" s="65">
        <v>1</v>
      </c>
      <c r="J180" s="63">
        <v>1</v>
      </c>
      <c r="K180" s="64"/>
      <c r="L180" s="65"/>
      <c r="M180" s="63"/>
      <c r="N180" s="64"/>
      <c r="O180" s="64">
        <v>2</v>
      </c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>
        <v>1</v>
      </c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57"/>
      <c r="AT180" s="57"/>
    </row>
    <row r="181" spans="1:46" ht="15" customHeight="1" x14ac:dyDescent="0.3">
      <c r="A181" s="109" t="s">
        <v>306</v>
      </c>
      <c r="B181" s="59" t="s">
        <v>232</v>
      </c>
      <c r="C181" s="60">
        <v>65.5</v>
      </c>
      <c r="D181" s="61" t="s">
        <v>180</v>
      </c>
      <c r="E181" s="62">
        <f>SUM(G181:AT181)</f>
        <v>37</v>
      </c>
      <c r="F181" s="63"/>
      <c r="G181" s="64">
        <v>23</v>
      </c>
      <c r="H181" s="64">
        <v>1</v>
      </c>
      <c r="I181" s="65">
        <v>1</v>
      </c>
      <c r="J181" s="63">
        <v>2</v>
      </c>
      <c r="K181" s="64"/>
      <c r="L181" s="65"/>
      <c r="M181" s="63"/>
      <c r="N181" s="64"/>
      <c r="O181" s="64">
        <v>2</v>
      </c>
      <c r="P181" s="64"/>
      <c r="Q181" s="64">
        <v>3</v>
      </c>
      <c r="R181" s="64"/>
      <c r="S181" s="64"/>
      <c r="T181" s="64"/>
      <c r="U181" s="64"/>
      <c r="V181" s="64">
        <v>1</v>
      </c>
      <c r="W181" s="64"/>
      <c r="X181" s="64"/>
      <c r="Y181" s="64"/>
      <c r="Z181" s="64"/>
      <c r="AA181" s="64"/>
      <c r="AB181" s="64"/>
      <c r="AC181" s="64"/>
      <c r="AD181" s="64"/>
      <c r="AE181" s="64">
        <v>2</v>
      </c>
      <c r="AF181" s="64">
        <v>2</v>
      </c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57"/>
      <c r="AT181" s="57"/>
    </row>
    <row r="182" spans="1:46" ht="15" customHeight="1" x14ac:dyDescent="0.3">
      <c r="A182" s="109" t="s">
        <v>307</v>
      </c>
      <c r="B182" s="59" t="s">
        <v>103</v>
      </c>
      <c r="C182" s="60">
        <v>85.4</v>
      </c>
      <c r="D182" s="61" t="s">
        <v>66</v>
      </c>
      <c r="E182" s="62">
        <f>SUM(G182:AT182)</f>
        <v>96</v>
      </c>
      <c r="F182" s="63"/>
      <c r="G182" s="64">
        <v>79</v>
      </c>
      <c r="H182" s="64">
        <v>7</v>
      </c>
      <c r="I182" s="65"/>
      <c r="J182" s="63"/>
      <c r="K182" s="64"/>
      <c r="L182" s="65"/>
      <c r="M182" s="63"/>
      <c r="N182" s="64"/>
      <c r="O182" s="64">
        <v>1</v>
      </c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>
        <v>9</v>
      </c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57"/>
      <c r="AT182" s="57"/>
    </row>
    <row r="183" spans="1:46" ht="15" customHeight="1" x14ac:dyDescent="0.3">
      <c r="A183" s="109" t="s">
        <v>308</v>
      </c>
      <c r="B183" s="59" t="s">
        <v>177</v>
      </c>
      <c r="C183" s="60">
        <v>53.1</v>
      </c>
      <c r="D183" s="61" t="s">
        <v>198</v>
      </c>
      <c r="E183" s="62">
        <v>20</v>
      </c>
      <c r="F183" s="63"/>
      <c r="G183" s="64">
        <v>14</v>
      </c>
      <c r="H183" s="64">
        <v>1</v>
      </c>
      <c r="I183" s="65"/>
      <c r="J183" s="63"/>
      <c r="K183" s="64"/>
      <c r="L183" s="65"/>
      <c r="M183" s="63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>
        <v>5</v>
      </c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57"/>
      <c r="AT183" s="57"/>
    </row>
    <row r="184" spans="1:46" ht="15" customHeight="1" x14ac:dyDescent="0.3">
      <c r="A184" s="67" t="s">
        <v>309</v>
      </c>
      <c r="B184" s="59" t="s">
        <v>310</v>
      </c>
      <c r="C184" s="60">
        <v>106.4</v>
      </c>
      <c r="D184" s="61" t="s">
        <v>311</v>
      </c>
      <c r="E184" s="62">
        <f>SUM(G184:AT184)</f>
        <v>108</v>
      </c>
      <c r="F184" s="63"/>
      <c r="G184" s="64">
        <v>73</v>
      </c>
      <c r="H184" s="64">
        <v>12</v>
      </c>
      <c r="I184" s="65">
        <v>5</v>
      </c>
      <c r="J184" s="63">
        <v>5</v>
      </c>
      <c r="K184" s="64">
        <v>10</v>
      </c>
      <c r="L184" s="65"/>
      <c r="M184" s="63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>
        <v>3</v>
      </c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57"/>
      <c r="AT184" s="57"/>
    </row>
    <row r="185" spans="1:46" ht="15" customHeight="1" x14ac:dyDescent="0.3">
      <c r="A185" s="67" t="s">
        <v>312</v>
      </c>
      <c r="B185" s="59" t="s">
        <v>103</v>
      </c>
      <c r="C185" s="60">
        <v>42.5</v>
      </c>
      <c r="D185" s="61" t="s">
        <v>313</v>
      </c>
      <c r="E185" s="62">
        <f>SUM(G185:AT185)</f>
        <v>54</v>
      </c>
      <c r="F185" s="63"/>
      <c r="G185" s="64">
        <v>36</v>
      </c>
      <c r="H185" s="64">
        <v>9</v>
      </c>
      <c r="I185" s="65"/>
      <c r="J185" s="63">
        <v>1</v>
      </c>
      <c r="K185" s="64">
        <v>1</v>
      </c>
      <c r="L185" s="65"/>
      <c r="M185" s="63"/>
      <c r="N185" s="64"/>
      <c r="O185" s="64"/>
      <c r="P185" s="64"/>
      <c r="Q185" s="64"/>
      <c r="R185" s="64"/>
      <c r="S185" s="64"/>
      <c r="T185" s="64"/>
      <c r="U185" s="64"/>
      <c r="V185" s="64">
        <v>1</v>
      </c>
      <c r="W185" s="64"/>
      <c r="X185" s="64"/>
      <c r="Y185" s="64"/>
      <c r="Z185" s="64">
        <v>3</v>
      </c>
      <c r="AA185" s="64"/>
      <c r="AB185" s="64"/>
      <c r="AC185" s="64">
        <v>1</v>
      </c>
      <c r="AD185" s="64"/>
      <c r="AE185" s="64">
        <v>2</v>
      </c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57"/>
      <c r="AT185" s="57"/>
    </row>
    <row r="186" spans="1:46" ht="15" customHeight="1" x14ac:dyDescent="0.3">
      <c r="A186" s="67" t="s">
        <v>314</v>
      </c>
      <c r="B186" s="59" t="s">
        <v>94</v>
      </c>
      <c r="C186" s="60">
        <v>106</v>
      </c>
      <c r="D186" s="61" t="s">
        <v>79</v>
      </c>
      <c r="E186" s="62">
        <f>SUM(G186:AT186)</f>
        <v>96</v>
      </c>
      <c r="F186" s="63"/>
      <c r="G186" s="64">
        <v>67</v>
      </c>
      <c r="H186" s="64">
        <v>18</v>
      </c>
      <c r="I186" s="65">
        <v>6</v>
      </c>
      <c r="J186" s="63"/>
      <c r="K186" s="64"/>
      <c r="L186" s="65"/>
      <c r="M186" s="63"/>
      <c r="N186" s="64"/>
      <c r="O186" s="64">
        <v>3</v>
      </c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>
        <v>1</v>
      </c>
      <c r="AA186" s="64"/>
      <c r="AB186" s="64"/>
      <c r="AC186" s="64"/>
      <c r="AD186" s="64"/>
      <c r="AE186" s="64">
        <v>1</v>
      </c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57"/>
      <c r="AT186" s="57"/>
    </row>
    <row r="187" spans="1:46" ht="15" customHeight="1" x14ac:dyDescent="0.3">
      <c r="A187" s="67" t="s">
        <v>315</v>
      </c>
      <c r="B187" s="59" t="s">
        <v>68</v>
      </c>
      <c r="C187" s="59" t="s">
        <v>69</v>
      </c>
      <c r="D187" s="61" t="s">
        <v>70</v>
      </c>
      <c r="E187" s="62"/>
      <c r="F187" s="63"/>
      <c r="G187" s="64"/>
      <c r="H187" s="64"/>
      <c r="I187" s="65"/>
      <c r="J187" s="63"/>
      <c r="K187" s="64"/>
      <c r="L187" s="65"/>
      <c r="M187" s="63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57"/>
      <c r="AT187" s="57"/>
    </row>
    <row r="188" spans="1:46" ht="15" customHeight="1" x14ac:dyDescent="0.3">
      <c r="A188" s="109" t="s">
        <v>316</v>
      </c>
      <c r="B188" s="59" t="s">
        <v>68</v>
      </c>
      <c r="C188" s="59" t="s">
        <v>69</v>
      </c>
      <c r="D188" s="61" t="s">
        <v>70</v>
      </c>
      <c r="E188" s="62"/>
      <c r="F188" s="63"/>
      <c r="G188" s="64"/>
      <c r="H188" s="64"/>
      <c r="I188" s="65"/>
      <c r="J188" s="63"/>
      <c r="K188" s="64"/>
      <c r="L188" s="65"/>
      <c r="M188" s="63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99"/>
      <c r="AH188" s="71"/>
      <c r="AI188" s="99"/>
      <c r="AJ188" s="99"/>
      <c r="AK188" s="99"/>
      <c r="AL188" s="99"/>
      <c r="AM188" s="57"/>
      <c r="AN188" s="71"/>
      <c r="AO188" s="57"/>
      <c r="AP188" s="57"/>
      <c r="AQ188" s="57"/>
      <c r="AR188" s="57"/>
      <c r="AS188" s="57"/>
      <c r="AT188" s="57"/>
    </row>
    <row r="189" spans="1:46" ht="15" customHeight="1" x14ac:dyDescent="0.3">
      <c r="A189" s="67" t="s">
        <v>317</v>
      </c>
      <c r="B189" s="59" t="s">
        <v>68</v>
      </c>
      <c r="C189" s="59" t="s">
        <v>69</v>
      </c>
      <c r="D189" s="61" t="s">
        <v>70</v>
      </c>
      <c r="E189" s="62"/>
      <c r="F189" s="63"/>
      <c r="G189" s="64"/>
      <c r="H189" s="64"/>
      <c r="I189" s="65"/>
      <c r="J189" s="63"/>
      <c r="K189" s="64"/>
      <c r="L189" s="65"/>
      <c r="M189" s="63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99"/>
      <c r="AH189" s="71"/>
      <c r="AI189" s="99"/>
      <c r="AJ189" s="99"/>
      <c r="AK189" s="99"/>
      <c r="AL189" s="99"/>
      <c r="AM189" s="57"/>
      <c r="AN189" s="71"/>
      <c r="AO189" s="57"/>
      <c r="AP189" s="57"/>
      <c r="AQ189" s="57"/>
      <c r="AR189" s="57"/>
      <c r="AS189" s="57"/>
      <c r="AT189" s="57"/>
    </row>
    <row r="190" spans="1:46" ht="15" customHeight="1" x14ac:dyDescent="0.3">
      <c r="A190" s="67" t="s">
        <v>318</v>
      </c>
      <c r="B190" s="59" t="s">
        <v>65</v>
      </c>
      <c r="C190" s="60">
        <v>89</v>
      </c>
      <c r="D190" s="61" t="s">
        <v>319</v>
      </c>
      <c r="E190" s="62">
        <f>SUM(G190:AT190)</f>
        <v>156</v>
      </c>
      <c r="F190" s="63"/>
      <c r="G190" s="64">
        <v>91</v>
      </c>
      <c r="H190" s="64">
        <v>17</v>
      </c>
      <c r="I190" s="65">
        <v>18</v>
      </c>
      <c r="J190" s="63">
        <v>6</v>
      </c>
      <c r="K190" s="64">
        <v>1</v>
      </c>
      <c r="L190" s="65"/>
      <c r="M190" s="63">
        <v>3</v>
      </c>
      <c r="N190" s="64"/>
      <c r="O190" s="64">
        <v>14</v>
      </c>
      <c r="P190" s="64"/>
      <c r="Q190" s="64"/>
      <c r="R190" s="64"/>
      <c r="S190" s="64">
        <v>1</v>
      </c>
      <c r="T190" s="64"/>
      <c r="U190" s="64"/>
      <c r="V190" s="64">
        <v>1</v>
      </c>
      <c r="W190" s="64">
        <v>1</v>
      </c>
      <c r="X190" s="64"/>
      <c r="Y190" s="64"/>
      <c r="Z190" s="64"/>
      <c r="AA190" s="64"/>
      <c r="AB190" s="64"/>
      <c r="AC190" s="64"/>
      <c r="AD190" s="64"/>
      <c r="AE190" s="64">
        <v>2</v>
      </c>
      <c r="AF190" s="64">
        <v>1</v>
      </c>
      <c r="AG190" s="99"/>
      <c r="AH190" s="99"/>
      <c r="AI190" s="99"/>
      <c r="AJ190" s="99"/>
      <c r="AK190" s="99"/>
      <c r="AL190" s="99"/>
      <c r="AM190" s="57"/>
      <c r="AN190" s="57"/>
      <c r="AO190" s="57"/>
      <c r="AP190" s="71"/>
      <c r="AQ190" s="57"/>
      <c r="AR190" s="57"/>
      <c r="AS190" s="57"/>
      <c r="AT190" s="57"/>
    </row>
    <row r="191" spans="1:46" ht="15" customHeight="1" x14ac:dyDescent="0.3">
      <c r="A191" s="67" t="s">
        <v>320</v>
      </c>
      <c r="B191" s="59" t="s">
        <v>265</v>
      </c>
      <c r="C191" s="60">
        <v>78.900000000000006</v>
      </c>
      <c r="D191" s="61" t="s">
        <v>163</v>
      </c>
      <c r="E191" s="62">
        <f>SUM(G191:AT191)</f>
        <v>74</v>
      </c>
      <c r="F191" s="63"/>
      <c r="G191" s="64">
        <v>22</v>
      </c>
      <c r="H191" s="64">
        <v>6</v>
      </c>
      <c r="I191" s="65">
        <v>4</v>
      </c>
      <c r="J191" s="63"/>
      <c r="K191" s="64"/>
      <c r="L191" s="65"/>
      <c r="M191" s="63"/>
      <c r="N191" s="64"/>
      <c r="O191" s="64">
        <v>40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>
        <v>1</v>
      </c>
      <c r="AF191" s="64">
        <v>1</v>
      </c>
      <c r="AG191" s="99"/>
      <c r="AH191" s="71"/>
      <c r="AI191" s="99"/>
      <c r="AJ191" s="99"/>
      <c r="AK191" s="99"/>
      <c r="AL191" s="99"/>
      <c r="AM191" s="57"/>
      <c r="AN191" s="57"/>
      <c r="AO191" s="57"/>
      <c r="AP191" s="57"/>
      <c r="AQ191" s="57"/>
      <c r="AR191" s="57"/>
      <c r="AS191" s="57"/>
      <c r="AT191" s="57"/>
    </row>
    <row r="192" spans="1:46" ht="15" customHeight="1" x14ac:dyDescent="0.3">
      <c r="A192" s="67" t="s">
        <v>321</v>
      </c>
      <c r="B192" s="59" t="s">
        <v>68</v>
      </c>
      <c r="C192" s="59" t="s">
        <v>69</v>
      </c>
      <c r="D192" s="61" t="s">
        <v>70</v>
      </c>
      <c r="E192" s="62"/>
      <c r="F192" s="63"/>
      <c r="G192" s="64"/>
      <c r="H192" s="64"/>
      <c r="I192" s="65"/>
      <c r="J192" s="63"/>
      <c r="K192" s="64"/>
      <c r="L192" s="65"/>
      <c r="M192" s="63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99"/>
      <c r="AH192" s="71"/>
      <c r="AI192" s="99"/>
      <c r="AJ192" s="99"/>
      <c r="AK192" s="99"/>
      <c r="AL192" s="99"/>
      <c r="AM192" s="57"/>
      <c r="AN192" s="57"/>
      <c r="AO192" s="57"/>
      <c r="AP192" s="57"/>
      <c r="AQ192" s="57"/>
      <c r="AR192" s="57"/>
      <c r="AS192" s="57"/>
      <c r="AT192" s="57"/>
    </row>
    <row r="193" spans="1:46" ht="15" customHeight="1" x14ac:dyDescent="0.3">
      <c r="A193" s="67" t="s">
        <v>322</v>
      </c>
      <c r="B193" s="59" t="s">
        <v>68</v>
      </c>
      <c r="C193" s="59" t="s">
        <v>69</v>
      </c>
      <c r="D193" s="61" t="s">
        <v>70</v>
      </c>
      <c r="E193" s="62"/>
      <c r="F193" s="63"/>
      <c r="G193" s="64"/>
      <c r="H193" s="64"/>
      <c r="I193" s="65"/>
      <c r="J193" s="63"/>
      <c r="K193" s="64"/>
      <c r="L193" s="65"/>
      <c r="M193" s="63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99"/>
      <c r="AH193" s="99"/>
      <c r="AI193" s="99"/>
      <c r="AJ193" s="99"/>
      <c r="AK193" s="99"/>
      <c r="AL193" s="99"/>
      <c r="AM193" s="57"/>
      <c r="AN193" s="57"/>
      <c r="AO193" s="57"/>
      <c r="AP193" s="57"/>
      <c r="AQ193" s="57"/>
      <c r="AR193" s="57"/>
      <c r="AS193" s="57"/>
      <c r="AT193" s="57"/>
    </row>
    <row r="194" spans="1:46" ht="15" customHeight="1" x14ac:dyDescent="0.3">
      <c r="A194" s="67" t="s">
        <v>323</v>
      </c>
      <c r="B194" s="59" t="s">
        <v>68</v>
      </c>
      <c r="C194" s="59" t="s">
        <v>69</v>
      </c>
      <c r="D194" s="61" t="s">
        <v>70</v>
      </c>
      <c r="E194" s="62"/>
      <c r="F194" s="63"/>
      <c r="G194" s="64"/>
      <c r="H194" s="64"/>
      <c r="I194" s="65"/>
      <c r="J194" s="63"/>
      <c r="K194" s="64"/>
      <c r="L194" s="65"/>
      <c r="M194" s="63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99"/>
      <c r="AH194" s="99"/>
      <c r="AI194" s="99"/>
      <c r="AJ194" s="99"/>
      <c r="AK194" s="99"/>
      <c r="AL194" s="99"/>
      <c r="AM194" s="57"/>
      <c r="AN194" s="57"/>
      <c r="AO194" s="57"/>
      <c r="AP194" s="71"/>
      <c r="AQ194" s="57"/>
      <c r="AR194" s="57"/>
      <c r="AS194" s="57"/>
      <c r="AT194" s="57"/>
    </row>
    <row r="195" spans="1:46" ht="15" customHeight="1" x14ac:dyDescent="0.3">
      <c r="A195" s="113" t="s">
        <v>324</v>
      </c>
      <c r="B195" s="59" t="s">
        <v>68</v>
      </c>
      <c r="C195" s="59" t="s">
        <v>69</v>
      </c>
      <c r="D195" s="61" t="s">
        <v>70</v>
      </c>
      <c r="E195" s="62"/>
      <c r="F195" s="63"/>
      <c r="G195" s="64"/>
      <c r="H195" s="64"/>
      <c r="I195" s="65"/>
      <c r="J195" s="63"/>
      <c r="K195" s="64"/>
      <c r="L195" s="65"/>
      <c r="M195" s="63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99"/>
      <c r="AH195" s="99"/>
      <c r="AI195" s="99"/>
      <c r="AJ195" s="71"/>
      <c r="AK195" s="99"/>
      <c r="AL195" s="99"/>
      <c r="AM195" s="57"/>
      <c r="AN195" s="57"/>
      <c r="AO195" s="57"/>
      <c r="AP195" s="57"/>
      <c r="AQ195" s="57"/>
      <c r="AR195" s="57"/>
      <c r="AS195" s="57"/>
      <c r="AT195" s="57"/>
    </row>
    <row r="196" spans="1:46" ht="15" customHeight="1" x14ac:dyDescent="0.3">
      <c r="A196" s="114" t="s">
        <v>325</v>
      </c>
      <c r="B196" s="115" t="s">
        <v>68</v>
      </c>
      <c r="C196" s="59" t="s">
        <v>69</v>
      </c>
      <c r="D196" s="61" t="s">
        <v>70</v>
      </c>
      <c r="E196" s="62"/>
      <c r="F196" s="68"/>
      <c r="G196" s="64"/>
      <c r="H196" s="64"/>
      <c r="I196" s="65"/>
      <c r="J196" s="63"/>
      <c r="K196" s="64"/>
      <c r="L196" s="65"/>
      <c r="M196" s="63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99"/>
      <c r="AH196" s="99"/>
      <c r="AI196" s="99"/>
      <c r="AJ196" s="71"/>
      <c r="AK196" s="99"/>
      <c r="AL196" s="99"/>
      <c r="AM196" s="57"/>
      <c r="AN196" s="57"/>
      <c r="AO196" s="57"/>
      <c r="AP196" s="100"/>
      <c r="AQ196" s="57"/>
      <c r="AR196" s="57"/>
      <c r="AS196" s="57"/>
      <c r="AT196" s="57"/>
    </row>
    <row r="197" spans="1:46" ht="15" customHeight="1" x14ac:dyDescent="0.3">
      <c r="A197" s="116" t="s">
        <v>326</v>
      </c>
      <c r="B197" s="59" t="s">
        <v>177</v>
      </c>
      <c r="C197" s="60">
        <v>20</v>
      </c>
      <c r="D197" s="61" t="s">
        <v>313</v>
      </c>
      <c r="E197" s="62">
        <f>SUM(G197:AT197)</f>
        <v>17</v>
      </c>
      <c r="F197" s="63"/>
      <c r="G197" s="64">
        <v>8</v>
      </c>
      <c r="H197" s="64"/>
      <c r="I197" s="65"/>
      <c r="J197" s="63">
        <v>5</v>
      </c>
      <c r="K197" s="64"/>
      <c r="L197" s="65"/>
      <c r="M197" s="63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>
        <v>1</v>
      </c>
      <c r="AA197" s="64"/>
      <c r="AB197" s="64"/>
      <c r="AC197" s="64"/>
      <c r="AD197" s="64"/>
      <c r="AE197" s="101">
        <v>3</v>
      </c>
      <c r="AF197" s="64"/>
      <c r="AG197" s="99"/>
      <c r="AH197" s="99"/>
      <c r="AI197" s="99"/>
      <c r="AJ197" s="71"/>
      <c r="AK197" s="99"/>
      <c r="AL197" s="99"/>
      <c r="AM197" s="57"/>
      <c r="AN197" s="57"/>
      <c r="AO197" s="57"/>
      <c r="AP197" s="57"/>
      <c r="AQ197" s="57"/>
      <c r="AR197" s="64"/>
      <c r="AS197" s="57"/>
      <c r="AT197" s="57"/>
    </row>
    <row r="198" spans="1:46" ht="15" customHeight="1" x14ac:dyDescent="0.3">
      <c r="A198" s="67" t="s">
        <v>327</v>
      </c>
      <c r="B198" s="59" t="s">
        <v>328</v>
      </c>
      <c r="C198" s="60">
        <v>124</v>
      </c>
      <c r="D198" s="61" t="s">
        <v>97</v>
      </c>
      <c r="E198" s="62">
        <f>SUM(G198:AT198)</f>
        <v>116</v>
      </c>
      <c r="F198" s="63"/>
      <c r="G198" s="64">
        <v>66</v>
      </c>
      <c r="H198" s="64">
        <v>2</v>
      </c>
      <c r="I198" s="65">
        <v>10</v>
      </c>
      <c r="J198" s="63">
        <v>9</v>
      </c>
      <c r="K198" s="64">
        <v>5</v>
      </c>
      <c r="L198" s="65"/>
      <c r="M198" s="63">
        <v>5</v>
      </c>
      <c r="N198" s="64"/>
      <c r="O198" s="64">
        <v>10</v>
      </c>
      <c r="P198" s="64"/>
      <c r="Q198" s="64"/>
      <c r="R198" s="64"/>
      <c r="S198" s="64"/>
      <c r="T198" s="64"/>
      <c r="U198" s="64"/>
      <c r="V198" s="64">
        <v>4</v>
      </c>
      <c r="W198" s="64"/>
      <c r="X198" s="64"/>
      <c r="Y198" s="64"/>
      <c r="Z198" s="64">
        <v>3</v>
      </c>
      <c r="AA198" s="64"/>
      <c r="AB198" s="64"/>
      <c r="AC198" s="64"/>
      <c r="AD198" s="64"/>
      <c r="AE198" s="64">
        <v>2</v>
      </c>
      <c r="AF198" s="64"/>
      <c r="AG198" s="99"/>
      <c r="AH198" s="99"/>
      <c r="AI198" s="99"/>
      <c r="AJ198" s="99"/>
      <c r="AK198" s="99"/>
      <c r="AL198" s="99"/>
      <c r="AM198" s="57"/>
      <c r="AN198" s="57"/>
      <c r="AO198" s="57"/>
      <c r="AP198" s="71"/>
      <c r="AQ198" s="57"/>
      <c r="AR198" s="57"/>
      <c r="AS198" s="57"/>
      <c r="AT198" s="57"/>
    </row>
    <row r="199" spans="1:46" ht="15" customHeight="1" x14ac:dyDescent="0.3">
      <c r="A199" s="67" t="s">
        <v>329</v>
      </c>
      <c r="B199" s="59" t="s">
        <v>68</v>
      </c>
      <c r="C199" s="59" t="s">
        <v>69</v>
      </c>
      <c r="D199" s="61" t="s">
        <v>70</v>
      </c>
      <c r="E199" s="62"/>
      <c r="F199" s="63"/>
      <c r="G199" s="64"/>
      <c r="H199" s="64"/>
      <c r="I199" s="65"/>
      <c r="J199" s="63"/>
      <c r="K199" s="64"/>
      <c r="L199" s="65"/>
      <c r="M199" s="63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99"/>
      <c r="AH199" s="99"/>
      <c r="AI199" s="99"/>
      <c r="AJ199" s="99"/>
      <c r="AK199" s="99"/>
      <c r="AL199" s="99"/>
      <c r="AM199" s="57"/>
      <c r="AN199" s="57"/>
      <c r="AO199" s="57"/>
      <c r="AP199" s="57"/>
      <c r="AQ199" s="57"/>
      <c r="AR199" s="57"/>
      <c r="AS199" s="57"/>
      <c r="AT199" s="57"/>
    </row>
    <row r="200" spans="1:46" ht="15" customHeight="1" x14ac:dyDescent="0.3">
      <c r="A200" s="67" t="s">
        <v>330</v>
      </c>
      <c r="B200" s="59" t="s">
        <v>68</v>
      </c>
      <c r="C200" s="59" t="s">
        <v>69</v>
      </c>
      <c r="D200" s="61" t="s">
        <v>70</v>
      </c>
      <c r="E200" s="62"/>
      <c r="F200" s="63"/>
      <c r="G200" s="64"/>
      <c r="H200" s="64"/>
      <c r="I200" s="65"/>
      <c r="J200" s="63"/>
      <c r="K200" s="64"/>
      <c r="L200" s="65"/>
      <c r="M200" s="63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99"/>
      <c r="AH200" s="99"/>
      <c r="AI200" s="99"/>
      <c r="AJ200" s="99"/>
      <c r="AK200" s="99"/>
      <c r="AL200" s="99"/>
      <c r="AM200" s="57"/>
      <c r="AN200" s="57"/>
      <c r="AO200" s="57"/>
      <c r="AP200" s="71"/>
      <c r="AQ200" s="57"/>
      <c r="AR200" s="57"/>
      <c r="AS200" s="57"/>
      <c r="AT200" s="57"/>
    </row>
    <row r="201" spans="1:46" ht="15" customHeight="1" x14ac:dyDescent="0.3">
      <c r="A201" s="67" t="s">
        <v>331</v>
      </c>
      <c r="B201" s="59" t="s">
        <v>59</v>
      </c>
      <c r="C201" s="60">
        <v>74</v>
      </c>
      <c r="D201" s="61" t="s">
        <v>332</v>
      </c>
      <c r="E201" s="62">
        <f>SUM(G201:AT201)</f>
        <v>42</v>
      </c>
      <c r="F201" s="63"/>
      <c r="G201" s="64">
        <v>14</v>
      </c>
      <c r="H201" s="64"/>
      <c r="I201" s="65"/>
      <c r="J201" s="63">
        <v>5</v>
      </c>
      <c r="K201" s="64">
        <v>4</v>
      </c>
      <c r="L201" s="65"/>
      <c r="M201" s="63">
        <v>1</v>
      </c>
      <c r="N201" s="64"/>
      <c r="O201" s="64">
        <v>14</v>
      </c>
      <c r="P201" s="64"/>
      <c r="Q201" s="64"/>
      <c r="R201" s="64"/>
      <c r="S201" s="64">
        <v>2</v>
      </c>
      <c r="T201" s="64"/>
      <c r="U201" s="64"/>
      <c r="V201" s="64">
        <v>1</v>
      </c>
      <c r="W201" s="64"/>
      <c r="X201" s="64"/>
      <c r="Y201" s="64"/>
      <c r="Z201" s="64"/>
      <c r="AA201" s="64"/>
      <c r="AB201" s="64"/>
      <c r="AC201" s="64"/>
      <c r="AD201" s="64"/>
      <c r="AE201" s="64">
        <v>1</v>
      </c>
      <c r="AF201" s="64"/>
      <c r="AG201" s="99"/>
      <c r="AH201" s="99"/>
      <c r="AI201" s="99"/>
      <c r="AJ201" s="99"/>
      <c r="AK201" s="99"/>
      <c r="AL201" s="99"/>
      <c r="AM201" s="57"/>
      <c r="AN201" s="57"/>
      <c r="AO201" s="57"/>
      <c r="AP201" s="57"/>
      <c r="AQ201" s="57"/>
      <c r="AR201" s="57"/>
      <c r="AS201" s="57"/>
      <c r="AT201" s="57"/>
    </row>
    <row r="202" spans="1:46" ht="15" customHeight="1" x14ac:dyDescent="0.3">
      <c r="A202" s="67" t="s">
        <v>333</v>
      </c>
      <c r="B202" s="59" t="s">
        <v>59</v>
      </c>
      <c r="C202" s="60">
        <v>53</v>
      </c>
      <c r="D202" s="61" t="s">
        <v>141</v>
      </c>
      <c r="E202" s="62">
        <v>42</v>
      </c>
      <c r="F202" s="63"/>
      <c r="G202" s="64">
        <v>30</v>
      </c>
      <c r="H202" s="64">
        <v>2</v>
      </c>
      <c r="I202" s="65">
        <v>2</v>
      </c>
      <c r="J202" s="63">
        <v>8</v>
      </c>
      <c r="K202" s="64"/>
      <c r="L202" s="65"/>
      <c r="M202" s="63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99"/>
      <c r="AH202" s="99"/>
      <c r="AI202" s="99"/>
      <c r="AJ202" s="99"/>
      <c r="AK202" s="99"/>
      <c r="AL202" s="99"/>
      <c r="AM202" s="57"/>
      <c r="AN202" s="57"/>
      <c r="AO202" s="57"/>
      <c r="AP202" s="57"/>
      <c r="AQ202" s="57"/>
      <c r="AR202" s="57"/>
      <c r="AS202" s="57"/>
      <c r="AT202" s="57"/>
    </row>
    <row r="203" spans="1:46" ht="15" customHeight="1" x14ac:dyDescent="0.3">
      <c r="A203" s="67" t="s">
        <v>334</v>
      </c>
      <c r="B203" s="59" t="s">
        <v>177</v>
      </c>
      <c r="C203" s="60">
        <v>57</v>
      </c>
      <c r="D203" s="61" t="s">
        <v>335</v>
      </c>
      <c r="E203" s="62">
        <f>SUM(G203:AT203)</f>
        <v>28</v>
      </c>
      <c r="F203" s="63"/>
      <c r="G203" s="64">
        <v>18</v>
      </c>
      <c r="H203" s="64"/>
      <c r="I203" s="65">
        <v>2</v>
      </c>
      <c r="J203" s="63">
        <v>6</v>
      </c>
      <c r="K203" s="64"/>
      <c r="L203" s="65"/>
      <c r="M203" s="63"/>
      <c r="N203" s="64"/>
      <c r="O203" s="64"/>
      <c r="P203" s="64"/>
      <c r="Q203" s="64"/>
      <c r="R203" s="64"/>
      <c r="S203" s="64">
        <v>2</v>
      </c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99"/>
      <c r="AH203" s="99"/>
      <c r="AI203" s="99"/>
      <c r="AJ203" s="99"/>
      <c r="AK203" s="99"/>
      <c r="AL203" s="99"/>
      <c r="AM203" s="57"/>
      <c r="AN203" s="57"/>
      <c r="AO203" s="57"/>
      <c r="AP203" s="111"/>
      <c r="AQ203" s="57"/>
      <c r="AR203" s="57"/>
      <c r="AS203" s="57"/>
      <c r="AT203" s="57"/>
    </row>
    <row r="204" spans="1:46" ht="15" customHeight="1" x14ac:dyDescent="0.3">
      <c r="A204" s="67" t="s">
        <v>336</v>
      </c>
      <c r="B204" s="59" t="s">
        <v>138</v>
      </c>
      <c r="C204" s="60">
        <v>110.5</v>
      </c>
      <c r="D204" s="61" t="s">
        <v>141</v>
      </c>
      <c r="E204" s="62">
        <f>SUM(G204:AT204)</f>
        <v>94</v>
      </c>
      <c r="F204" s="63"/>
      <c r="G204" s="64">
        <v>69</v>
      </c>
      <c r="H204" s="64">
        <v>2</v>
      </c>
      <c r="I204" s="65">
        <v>7</v>
      </c>
      <c r="J204" s="63">
        <v>6</v>
      </c>
      <c r="K204" s="64">
        <v>3</v>
      </c>
      <c r="L204" s="65"/>
      <c r="M204" s="63"/>
      <c r="N204" s="64"/>
      <c r="O204" s="64"/>
      <c r="P204" s="64"/>
      <c r="Q204" s="64">
        <v>1</v>
      </c>
      <c r="R204" s="64"/>
      <c r="S204" s="64">
        <v>4</v>
      </c>
      <c r="T204" s="64"/>
      <c r="U204" s="64"/>
      <c r="V204" s="64">
        <v>1</v>
      </c>
      <c r="W204" s="64"/>
      <c r="X204" s="64"/>
      <c r="Y204" s="64"/>
      <c r="Z204" s="64"/>
      <c r="AA204" s="64"/>
      <c r="AB204" s="64"/>
      <c r="AC204" s="64"/>
      <c r="AD204" s="64"/>
      <c r="AE204" s="64">
        <v>1</v>
      </c>
      <c r="AF204" s="64"/>
      <c r="AG204" s="99"/>
      <c r="AH204" s="99"/>
      <c r="AI204" s="99"/>
      <c r="AJ204" s="99"/>
      <c r="AK204" s="99"/>
      <c r="AL204" s="99"/>
      <c r="AM204" s="57"/>
      <c r="AN204" s="57"/>
      <c r="AO204" s="57"/>
      <c r="AP204" s="57"/>
      <c r="AQ204" s="57"/>
      <c r="AR204" s="57"/>
      <c r="AS204" s="57"/>
      <c r="AT204" s="57"/>
    </row>
    <row r="205" spans="1:46" ht="15" customHeight="1" x14ac:dyDescent="0.3">
      <c r="A205" s="67" t="s">
        <v>337</v>
      </c>
      <c r="B205" s="59" t="s">
        <v>338</v>
      </c>
      <c r="C205" s="60">
        <v>40</v>
      </c>
      <c r="D205" s="61" t="s">
        <v>66</v>
      </c>
      <c r="E205" s="62">
        <f>SUM(G205:N205)</f>
        <v>30</v>
      </c>
      <c r="F205" s="63"/>
      <c r="G205" s="64">
        <v>24</v>
      </c>
      <c r="H205" s="64"/>
      <c r="I205" s="65">
        <v>1</v>
      </c>
      <c r="J205" s="63">
        <v>3</v>
      </c>
      <c r="K205" s="64"/>
      <c r="L205" s="65"/>
      <c r="M205" s="63">
        <v>2</v>
      </c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99"/>
      <c r="AH205" s="99"/>
      <c r="AI205" s="99"/>
      <c r="AJ205" s="71"/>
      <c r="AK205" s="99"/>
      <c r="AL205" s="99"/>
      <c r="AM205" s="57"/>
      <c r="AN205" s="57"/>
      <c r="AO205" s="57"/>
      <c r="AP205" s="57"/>
      <c r="AQ205" s="57"/>
      <c r="AR205" s="57"/>
      <c r="AS205" s="57"/>
      <c r="AT205" s="57"/>
    </row>
    <row r="206" spans="1:46" ht="15" customHeight="1" x14ac:dyDescent="0.3">
      <c r="A206" s="67" t="s">
        <v>339</v>
      </c>
      <c r="B206" s="59" t="s">
        <v>62</v>
      </c>
      <c r="C206" s="60">
        <v>63.5</v>
      </c>
      <c r="D206" s="61" t="s">
        <v>340</v>
      </c>
      <c r="E206" s="62">
        <f>SUM(G206:AT206)</f>
        <v>46</v>
      </c>
      <c r="F206" s="63"/>
      <c r="G206" s="64">
        <v>22</v>
      </c>
      <c r="H206" s="64">
        <v>6</v>
      </c>
      <c r="I206" s="65">
        <v>2</v>
      </c>
      <c r="J206" s="63">
        <v>5</v>
      </c>
      <c r="K206" s="64">
        <v>4</v>
      </c>
      <c r="L206" s="65"/>
      <c r="M206" s="63">
        <v>1</v>
      </c>
      <c r="N206" s="64"/>
      <c r="O206" s="64">
        <v>2</v>
      </c>
      <c r="P206" s="64"/>
      <c r="Q206" s="64"/>
      <c r="R206" s="64"/>
      <c r="S206" s="64">
        <v>1</v>
      </c>
      <c r="T206" s="64"/>
      <c r="U206" s="64"/>
      <c r="V206" s="64">
        <v>1</v>
      </c>
      <c r="W206" s="64"/>
      <c r="X206" s="64"/>
      <c r="Y206" s="64"/>
      <c r="Z206" s="64"/>
      <c r="AA206" s="64"/>
      <c r="AB206" s="64"/>
      <c r="AC206" s="64"/>
      <c r="AD206" s="64"/>
      <c r="AE206" s="64">
        <v>2</v>
      </c>
      <c r="AF206" s="64"/>
      <c r="AG206" s="99"/>
      <c r="AH206" s="99"/>
      <c r="AI206" s="99"/>
      <c r="AJ206" s="99"/>
      <c r="AK206" s="99"/>
      <c r="AL206" s="99"/>
      <c r="AM206" s="57"/>
      <c r="AN206" s="57"/>
      <c r="AO206" s="57"/>
      <c r="AP206" s="57"/>
      <c r="AQ206" s="57"/>
      <c r="AR206" s="57"/>
      <c r="AS206" s="57"/>
      <c r="AT206" s="57"/>
    </row>
    <row r="207" spans="1:46" ht="15" customHeight="1" x14ac:dyDescent="0.3">
      <c r="A207" s="67" t="s">
        <v>341</v>
      </c>
      <c r="B207" s="59" t="s">
        <v>65</v>
      </c>
      <c r="C207" s="60">
        <v>41</v>
      </c>
      <c r="D207" s="61" t="s">
        <v>342</v>
      </c>
      <c r="E207" s="62">
        <f>SUM(G207:AT207)</f>
        <v>19</v>
      </c>
      <c r="F207" s="63"/>
      <c r="G207" s="64">
        <v>12</v>
      </c>
      <c r="H207" s="64">
        <v>6</v>
      </c>
      <c r="I207" s="65">
        <v>1</v>
      </c>
      <c r="J207" s="63"/>
      <c r="K207" s="64"/>
      <c r="L207" s="65"/>
      <c r="M207" s="63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99"/>
      <c r="AH207" s="99"/>
      <c r="AI207" s="99"/>
      <c r="AJ207" s="99"/>
      <c r="AK207" s="99"/>
      <c r="AL207" s="99"/>
      <c r="AM207" s="57"/>
      <c r="AN207" s="57"/>
      <c r="AO207" s="57"/>
      <c r="AP207" s="57"/>
      <c r="AQ207" s="57"/>
      <c r="AR207" s="57"/>
      <c r="AS207" s="57"/>
      <c r="AT207" s="57"/>
    </row>
    <row r="208" spans="1:46" ht="15" customHeight="1" x14ac:dyDescent="0.3">
      <c r="A208" s="67" t="s">
        <v>343</v>
      </c>
      <c r="B208" s="59" t="s">
        <v>299</v>
      </c>
      <c r="C208" s="60">
        <v>60</v>
      </c>
      <c r="D208" s="61" t="s">
        <v>73</v>
      </c>
      <c r="E208" s="62">
        <f>SUM(G208:AT208)</f>
        <v>50</v>
      </c>
      <c r="F208" s="63"/>
      <c r="G208" s="64">
        <v>38</v>
      </c>
      <c r="H208" s="64">
        <v>1</v>
      </c>
      <c r="I208" s="65"/>
      <c r="J208" s="63">
        <v>3</v>
      </c>
      <c r="K208" s="64">
        <v>2</v>
      </c>
      <c r="L208" s="65"/>
      <c r="M208" s="63">
        <v>4</v>
      </c>
      <c r="N208" s="64"/>
      <c r="O208" s="64">
        <v>1</v>
      </c>
      <c r="P208" s="64"/>
      <c r="Q208" s="64">
        <v>1</v>
      </c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57"/>
      <c r="AT208" s="57"/>
    </row>
    <row r="209" spans="1:46" ht="15" customHeight="1" x14ac:dyDescent="0.3">
      <c r="A209" s="67" t="s">
        <v>344</v>
      </c>
      <c r="B209" s="59" t="s">
        <v>299</v>
      </c>
      <c r="C209" s="60">
        <v>35</v>
      </c>
      <c r="D209" s="61" t="s">
        <v>313</v>
      </c>
      <c r="E209" s="62">
        <f>SUM(G209:AT209)</f>
        <v>18</v>
      </c>
      <c r="F209" s="63"/>
      <c r="G209" s="64">
        <v>10</v>
      </c>
      <c r="H209" s="64">
        <v>2</v>
      </c>
      <c r="I209" s="65"/>
      <c r="J209" s="63">
        <v>1</v>
      </c>
      <c r="K209" s="64"/>
      <c r="L209" s="65"/>
      <c r="M209" s="63">
        <v>4</v>
      </c>
      <c r="N209" s="64"/>
      <c r="O209" s="64"/>
      <c r="P209" s="64"/>
      <c r="Q209" s="64"/>
      <c r="R209" s="64"/>
      <c r="S209" s="64"/>
      <c r="T209" s="64"/>
      <c r="U209" s="64"/>
      <c r="V209" s="64">
        <v>1</v>
      </c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57"/>
      <c r="AT209" s="57"/>
    </row>
    <row r="210" spans="1:46" ht="16.05" customHeight="1" x14ac:dyDescent="0.3">
      <c r="A210" s="67" t="s">
        <v>345</v>
      </c>
      <c r="B210" s="59" t="s">
        <v>82</v>
      </c>
      <c r="C210" s="60">
        <v>29</v>
      </c>
      <c r="D210" s="61" t="s">
        <v>342</v>
      </c>
      <c r="E210" s="62">
        <v>4</v>
      </c>
      <c r="F210" s="63"/>
      <c r="G210" s="64">
        <v>3</v>
      </c>
      <c r="H210" s="64"/>
      <c r="I210" s="65"/>
      <c r="J210" s="63"/>
      <c r="K210" s="64"/>
      <c r="L210" s="65"/>
      <c r="M210" s="63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>
        <v>1</v>
      </c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57"/>
      <c r="AT210" s="57"/>
    </row>
    <row r="211" spans="1:46" ht="16.05" customHeight="1" x14ac:dyDescent="0.3">
      <c r="A211" s="109" t="s">
        <v>346</v>
      </c>
      <c r="B211" s="73" t="s">
        <v>68</v>
      </c>
      <c r="C211" s="73" t="s">
        <v>69</v>
      </c>
      <c r="D211" s="75" t="s">
        <v>70</v>
      </c>
      <c r="E211" s="76"/>
      <c r="F211" s="77"/>
      <c r="G211" s="78"/>
      <c r="H211" s="78"/>
      <c r="I211" s="79"/>
      <c r="J211" s="77"/>
      <c r="K211" s="78"/>
      <c r="L211" s="79"/>
      <c r="M211" s="77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57"/>
      <c r="AT211" s="57"/>
    </row>
    <row r="212" spans="1:46" ht="16.95" customHeight="1" x14ac:dyDescent="0.3">
      <c r="A212" s="80" t="s">
        <v>347</v>
      </c>
      <c r="B212" s="102"/>
      <c r="C212" s="103">
        <v>1574.6</v>
      </c>
      <c r="D212" s="81" t="s">
        <v>348</v>
      </c>
      <c r="E212" s="102">
        <f>SUM(E177:E210)</f>
        <v>1278</v>
      </c>
      <c r="F212" s="102"/>
      <c r="G212" s="102">
        <f>SUM(G177:G210)</f>
        <v>804</v>
      </c>
      <c r="H212" s="102">
        <f>SUM(H177:H210)</f>
        <v>117</v>
      </c>
      <c r="I212" s="102">
        <f>SUM(I177:I210)</f>
        <v>63</v>
      </c>
      <c r="J212" s="102">
        <f>SUM(J177:J210)</f>
        <v>67</v>
      </c>
      <c r="K212" s="102">
        <f>SUM(K177:K210)</f>
        <v>33</v>
      </c>
      <c r="L212" s="102"/>
      <c r="M212" s="102">
        <f>SUM(M177:M210)</f>
        <v>20</v>
      </c>
      <c r="N212" s="102"/>
      <c r="O212" s="102">
        <f>SUM(O177:O210)</f>
        <v>96</v>
      </c>
      <c r="P212" s="102"/>
      <c r="Q212" s="102">
        <f>SUM(Q177:Q210)</f>
        <v>5</v>
      </c>
      <c r="R212" s="102"/>
      <c r="S212" s="102">
        <f>SUM(S177:S210)</f>
        <v>10</v>
      </c>
      <c r="T212" s="102"/>
      <c r="U212" s="102"/>
      <c r="V212" s="102">
        <f>SUM(V177:V210)</f>
        <v>11</v>
      </c>
      <c r="W212" s="102">
        <f>SUM(W177:W210)</f>
        <v>1</v>
      </c>
      <c r="X212" s="102"/>
      <c r="Y212" s="102"/>
      <c r="Z212" s="102">
        <f>SUM(Z177:Z210)</f>
        <v>9</v>
      </c>
      <c r="AA212" s="102"/>
      <c r="AB212" s="102"/>
      <c r="AC212" s="102">
        <f>SUM(AC177:AC210)</f>
        <v>1</v>
      </c>
      <c r="AD212" s="102">
        <f>SUM(AD177:AD210)</f>
        <v>1</v>
      </c>
      <c r="AE212" s="102">
        <f>SUM(AE177:AE210)</f>
        <v>36</v>
      </c>
      <c r="AF212" s="102">
        <f>SUM(AF177:AF210)</f>
        <v>4</v>
      </c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4"/>
      <c r="AT212" s="105"/>
    </row>
    <row r="213" spans="1:46" ht="16.05" customHeight="1" x14ac:dyDescent="0.3">
      <c r="A213" s="58"/>
      <c r="B213" s="84"/>
      <c r="C213" s="85"/>
      <c r="D213" s="84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57"/>
      <c r="AT213" s="57"/>
    </row>
    <row r="214" spans="1:46" ht="15" customHeight="1" x14ac:dyDescent="0.3">
      <c r="A214" s="66" t="s">
        <v>349</v>
      </c>
      <c r="B214" s="59"/>
      <c r="C214" s="60"/>
      <c r="D214" s="59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57"/>
      <c r="AT214" s="57"/>
    </row>
    <row r="215" spans="1:46" ht="15" customHeight="1" x14ac:dyDescent="0.3">
      <c r="A215" s="67" t="s">
        <v>350</v>
      </c>
      <c r="B215" s="59" t="s">
        <v>68</v>
      </c>
      <c r="C215" s="59" t="s">
        <v>69</v>
      </c>
      <c r="D215" s="61" t="s">
        <v>70</v>
      </c>
      <c r="E215" s="62"/>
      <c r="F215" s="63"/>
      <c r="G215" s="64"/>
      <c r="H215" s="64"/>
      <c r="I215" s="65"/>
      <c r="J215" s="63"/>
      <c r="K215" s="64"/>
      <c r="L215" s="65"/>
      <c r="M215" s="63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57"/>
      <c r="AT215" s="57"/>
    </row>
    <row r="216" spans="1:46" ht="15" customHeight="1" x14ac:dyDescent="0.3">
      <c r="A216" s="67" t="s">
        <v>351</v>
      </c>
      <c r="B216" s="59" t="s">
        <v>68</v>
      </c>
      <c r="C216" s="59" t="s">
        <v>69</v>
      </c>
      <c r="D216" s="61" t="s">
        <v>70</v>
      </c>
      <c r="E216" s="62"/>
      <c r="F216" s="63"/>
      <c r="G216" s="64"/>
      <c r="H216" s="64"/>
      <c r="I216" s="65"/>
      <c r="J216" s="63"/>
      <c r="K216" s="64"/>
      <c r="L216" s="65"/>
      <c r="M216" s="63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57"/>
      <c r="AT216" s="57"/>
    </row>
    <row r="217" spans="1:46" ht="15" customHeight="1" x14ac:dyDescent="0.3">
      <c r="A217" s="67" t="s">
        <v>352</v>
      </c>
      <c r="B217" s="59" t="s">
        <v>68</v>
      </c>
      <c r="C217" s="59" t="s">
        <v>69</v>
      </c>
      <c r="D217" s="61" t="s">
        <v>70</v>
      </c>
      <c r="E217" s="62"/>
      <c r="F217" s="63"/>
      <c r="G217" s="64"/>
      <c r="H217" s="64"/>
      <c r="I217" s="65"/>
      <c r="J217" s="63"/>
      <c r="K217" s="64"/>
      <c r="L217" s="65"/>
      <c r="M217" s="63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57"/>
      <c r="AT217" s="57"/>
    </row>
    <row r="218" spans="1:46" ht="15" customHeight="1" x14ac:dyDescent="0.3">
      <c r="A218" s="67" t="s">
        <v>353</v>
      </c>
      <c r="B218" s="59" t="s">
        <v>68</v>
      </c>
      <c r="C218" s="59" t="s">
        <v>69</v>
      </c>
      <c r="D218" s="61" t="s">
        <v>70</v>
      </c>
      <c r="E218" s="62"/>
      <c r="F218" s="63"/>
      <c r="G218" s="64"/>
      <c r="H218" s="64"/>
      <c r="I218" s="65"/>
      <c r="J218" s="63"/>
      <c r="K218" s="64"/>
      <c r="L218" s="65"/>
      <c r="M218" s="63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57"/>
      <c r="AT218" s="57"/>
    </row>
    <row r="219" spans="1:46" ht="15" customHeight="1" x14ac:dyDescent="0.3">
      <c r="A219" s="67" t="s">
        <v>354</v>
      </c>
      <c r="B219" s="59" t="s">
        <v>68</v>
      </c>
      <c r="C219" s="59" t="s">
        <v>69</v>
      </c>
      <c r="D219" s="61" t="s">
        <v>70</v>
      </c>
      <c r="E219" s="62"/>
      <c r="F219" s="63"/>
      <c r="G219" s="64"/>
      <c r="H219" s="64"/>
      <c r="I219" s="65"/>
      <c r="J219" s="63"/>
      <c r="K219" s="64"/>
      <c r="L219" s="65"/>
      <c r="M219" s="63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57"/>
      <c r="AT219" s="57"/>
    </row>
    <row r="220" spans="1:46" ht="15" customHeight="1" x14ac:dyDescent="0.3">
      <c r="A220" s="109" t="s">
        <v>355</v>
      </c>
      <c r="B220" s="59" t="s">
        <v>68</v>
      </c>
      <c r="C220" s="59" t="s">
        <v>69</v>
      </c>
      <c r="D220" s="61" t="s">
        <v>70</v>
      </c>
      <c r="E220" s="62"/>
      <c r="F220" s="63"/>
      <c r="G220" s="64"/>
      <c r="H220" s="64"/>
      <c r="I220" s="65"/>
      <c r="J220" s="63"/>
      <c r="K220" s="64"/>
      <c r="L220" s="65"/>
      <c r="M220" s="63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57"/>
      <c r="AT220" s="57"/>
    </row>
    <row r="221" spans="1:46" ht="15" customHeight="1" x14ac:dyDescent="0.3">
      <c r="A221" s="67" t="s">
        <v>356</v>
      </c>
      <c r="B221" s="59" t="s">
        <v>68</v>
      </c>
      <c r="C221" s="59" t="s">
        <v>69</v>
      </c>
      <c r="D221" s="61" t="s">
        <v>70</v>
      </c>
      <c r="E221" s="62"/>
      <c r="F221" s="63"/>
      <c r="G221" s="64"/>
      <c r="H221" s="64"/>
      <c r="I221" s="65"/>
      <c r="J221" s="63"/>
      <c r="K221" s="64"/>
      <c r="L221" s="65"/>
      <c r="M221" s="63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57"/>
      <c r="AT221" s="57"/>
    </row>
    <row r="222" spans="1:46" ht="15" customHeight="1" x14ac:dyDescent="0.3">
      <c r="A222" s="67" t="s">
        <v>357</v>
      </c>
      <c r="B222" s="59" t="s">
        <v>68</v>
      </c>
      <c r="C222" s="59" t="s">
        <v>69</v>
      </c>
      <c r="D222" s="61" t="s">
        <v>70</v>
      </c>
      <c r="E222" s="62"/>
      <c r="F222" s="68"/>
      <c r="G222" s="64"/>
      <c r="H222" s="64"/>
      <c r="I222" s="65"/>
      <c r="J222" s="63"/>
      <c r="K222" s="64"/>
      <c r="L222" s="65"/>
      <c r="M222" s="63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57"/>
      <c r="AT222" s="57"/>
    </row>
    <row r="223" spans="1:46" ht="15" customHeight="1" x14ac:dyDescent="0.3">
      <c r="A223" s="67" t="s">
        <v>358</v>
      </c>
      <c r="B223" s="59" t="s">
        <v>68</v>
      </c>
      <c r="C223" s="59" t="s">
        <v>69</v>
      </c>
      <c r="D223" s="61" t="s">
        <v>70</v>
      </c>
      <c r="E223" s="62"/>
      <c r="F223" s="63"/>
      <c r="G223" s="64"/>
      <c r="H223" s="64"/>
      <c r="I223" s="65"/>
      <c r="J223" s="63"/>
      <c r="K223" s="64"/>
      <c r="L223" s="65"/>
      <c r="M223" s="63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57"/>
      <c r="AT223" s="57"/>
    </row>
    <row r="224" spans="1:46" ht="15" customHeight="1" x14ac:dyDescent="0.3">
      <c r="A224" s="67" t="s">
        <v>359</v>
      </c>
      <c r="B224" s="59" t="s">
        <v>68</v>
      </c>
      <c r="C224" s="59" t="s">
        <v>69</v>
      </c>
      <c r="D224" s="61" t="s">
        <v>70</v>
      </c>
      <c r="E224" s="62"/>
      <c r="F224" s="63"/>
      <c r="G224" s="64"/>
      <c r="H224" s="64"/>
      <c r="I224" s="65"/>
      <c r="J224" s="63"/>
      <c r="K224" s="64"/>
      <c r="L224" s="65"/>
      <c r="M224" s="63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57"/>
      <c r="AT224" s="57"/>
    </row>
    <row r="225" spans="1:46" ht="15" customHeight="1" x14ac:dyDescent="0.3">
      <c r="A225" s="67" t="s">
        <v>360</v>
      </c>
      <c r="B225" s="59" t="s">
        <v>68</v>
      </c>
      <c r="C225" s="59" t="s">
        <v>69</v>
      </c>
      <c r="D225" s="61" t="s">
        <v>70</v>
      </c>
      <c r="E225" s="62"/>
      <c r="F225" s="63"/>
      <c r="G225" s="64"/>
      <c r="H225" s="64"/>
      <c r="I225" s="65"/>
      <c r="J225" s="63"/>
      <c r="K225" s="64"/>
      <c r="L225" s="65"/>
      <c r="M225" s="63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57"/>
      <c r="AT225" s="57"/>
    </row>
    <row r="226" spans="1:46" ht="15" customHeight="1" x14ac:dyDescent="0.3">
      <c r="A226" s="67" t="s">
        <v>361</v>
      </c>
      <c r="B226" s="59" t="s">
        <v>68</v>
      </c>
      <c r="C226" s="59" t="s">
        <v>69</v>
      </c>
      <c r="D226" s="61" t="s">
        <v>70</v>
      </c>
      <c r="E226" s="62"/>
      <c r="F226" s="63"/>
      <c r="G226" s="64"/>
      <c r="H226" s="64"/>
      <c r="I226" s="65"/>
      <c r="J226" s="63"/>
      <c r="K226" s="64"/>
      <c r="L226" s="65"/>
      <c r="M226" s="63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57"/>
      <c r="AT226" s="57"/>
    </row>
    <row r="227" spans="1:46" ht="15" customHeight="1" x14ac:dyDescent="0.3">
      <c r="A227" s="67" t="s">
        <v>362</v>
      </c>
      <c r="B227" s="59" t="s">
        <v>135</v>
      </c>
      <c r="C227" s="60">
        <v>45</v>
      </c>
      <c r="D227" s="61" t="s">
        <v>363</v>
      </c>
      <c r="E227" s="62">
        <v>8</v>
      </c>
      <c r="F227" s="63"/>
      <c r="G227" s="64">
        <v>6</v>
      </c>
      <c r="H227" s="64">
        <v>1</v>
      </c>
      <c r="I227" s="65"/>
      <c r="J227" s="63"/>
      <c r="K227" s="64"/>
      <c r="L227" s="65"/>
      <c r="M227" s="63">
        <v>1</v>
      </c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57"/>
      <c r="AT227" s="57"/>
    </row>
    <row r="228" spans="1:46" ht="15" customHeight="1" x14ac:dyDescent="0.3">
      <c r="A228" s="67" t="s">
        <v>364</v>
      </c>
      <c r="B228" s="59" t="s">
        <v>68</v>
      </c>
      <c r="C228" s="59" t="s">
        <v>69</v>
      </c>
      <c r="D228" s="61" t="s">
        <v>70</v>
      </c>
      <c r="E228" s="62"/>
      <c r="F228" s="63"/>
      <c r="G228" s="64"/>
      <c r="H228" s="64"/>
      <c r="I228" s="65"/>
      <c r="J228" s="63"/>
      <c r="K228" s="64"/>
      <c r="L228" s="65"/>
      <c r="M228" s="63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57"/>
      <c r="AT228" s="57"/>
    </row>
    <row r="229" spans="1:46" ht="16.05" customHeight="1" x14ac:dyDescent="0.3">
      <c r="A229" s="67" t="s">
        <v>365</v>
      </c>
      <c r="B229" s="73" t="s">
        <v>68</v>
      </c>
      <c r="C229" s="73" t="s">
        <v>69</v>
      </c>
      <c r="D229" s="75" t="s">
        <v>70</v>
      </c>
      <c r="E229" s="76"/>
      <c r="F229" s="77"/>
      <c r="G229" s="78"/>
      <c r="H229" s="78"/>
      <c r="I229" s="79"/>
      <c r="J229" s="77"/>
      <c r="K229" s="78"/>
      <c r="L229" s="79"/>
      <c r="M229" s="77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57"/>
      <c r="AT229" s="57"/>
    </row>
    <row r="230" spans="1:46" ht="16.95" customHeight="1" x14ac:dyDescent="0.3">
      <c r="A230" s="80" t="s">
        <v>366</v>
      </c>
      <c r="B230" s="81"/>
      <c r="C230" s="82">
        <v>45</v>
      </c>
      <c r="D230" s="81" t="s">
        <v>363</v>
      </c>
      <c r="E230" s="83">
        <v>8</v>
      </c>
      <c r="F230" s="83"/>
      <c r="G230" s="83">
        <v>6</v>
      </c>
      <c r="H230" s="83">
        <v>1</v>
      </c>
      <c r="I230" s="83"/>
      <c r="J230" s="83"/>
      <c r="K230" s="83"/>
      <c r="L230" s="83"/>
      <c r="M230" s="83">
        <v>1</v>
      </c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107"/>
      <c r="AT230" s="57"/>
    </row>
    <row r="231" spans="1:46" ht="16.05" customHeight="1" x14ac:dyDescent="0.3">
      <c r="A231" s="58"/>
      <c r="B231" s="84"/>
      <c r="C231" s="85"/>
      <c r="D231" s="84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57"/>
      <c r="AT231" s="57"/>
    </row>
    <row r="232" spans="1:46" ht="16.05" customHeight="1" x14ac:dyDescent="0.3">
      <c r="A232" s="57"/>
      <c r="B232" s="73"/>
      <c r="C232" s="74"/>
      <c r="D232" s="73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57"/>
      <c r="AT232" s="57"/>
    </row>
    <row r="233" spans="1:46" ht="16.95" customHeight="1" x14ac:dyDescent="0.3">
      <c r="A233" s="80" t="s">
        <v>367</v>
      </c>
      <c r="B233" s="102"/>
      <c r="C233" s="117">
        <f>SUM(C152,C20,C28,C53,C94,C130,C151,C174,C212,C230,C111)</f>
        <v>6687.5</v>
      </c>
      <c r="D233" s="118" t="s">
        <v>368</v>
      </c>
      <c r="E233" s="102">
        <f>SUM(E367,E20,E28,E53,E94,E111,E130,E151,E174,E212,E230)</f>
        <v>6087</v>
      </c>
      <c r="F233" s="102"/>
      <c r="G233" s="102">
        <f t="shared" ref="G233:Q233" si="1">SUM(G367,G20,G28,G53,G94,G111,G130,G151,G174,G212,G230)</f>
        <v>3066</v>
      </c>
      <c r="H233" s="102">
        <f t="shared" si="1"/>
        <v>859</v>
      </c>
      <c r="I233" s="102">
        <f t="shared" si="1"/>
        <v>327</v>
      </c>
      <c r="J233" s="102">
        <f t="shared" si="1"/>
        <v>746</v>
      </c>
      <c r="K233" s="102">
        <f t="shared" si="1"/>
        <v>289</v>
      </c>
      <c r="L233" s="102">
        <f t="shared" si="1"/>
        <v>79</v>
      </c>
      <c r="M233" s="102">
        <f t="shared" si="1"/>
        <v>82</v>
      </c>
      <c r="N233" s="102">
        <f t="shared" si="1"/>
        <v>6</v>
      </c>
      <c r="O233" s="102">
        <f t="shared" si="1"/>
        <v>271</v>
      </c>
      <c r="P233" s="102">
        <f t="shared" si="1"/>
        <v>35</v>
      </c>
      <c r="Q233" s="102">
        <f t="shared" si="1"/>
        <v>92</v>
      </c>
      <c r="R233" s="102"/>
      <c r="S233" s="102">
        <f>SUM(S367,S20,S28,S53,S94,S111,S130,S151,S174,S212,S230)</f>
        <v>36</v>
      </c>
      <c r="T233" s="102">
        <f>SUM(T367,T20,T28,T53,T94,T111,T130,T151,T174,T212,T230)</f>
        <v>1</v>
      </c>
      <c r="U233" s="102">
        <f>SUM(U367,U20,U28,U53,U94,U111,U130,U151,U174,U212,U230)</f>
        <v>17</v>
      </c>
      <c r="V233" s="102">
        <f>SUM(V367,V20,V28,V53,V94,V111,V130,V151,V174,V212,V230)</f>
        <v>33</v>
      </c>
      <c r="W233" s="102">
        <f>SUM(W367,W20,W28,W53,W94,W111,W130,W151,W174,W212,W230)</f>
        <v>7</v>
      </c>
      <c r="X233" s="102"/>
      <c r="Y233" s="102">
        <f>SUM(Y367,Y20,Y28,Y53,Y94,Y111,Y130,Y151,Y174,Y212,Y230)</f>
        <v>2</v>
      </c>
      <c r="Z233" s="102">
        <f>SUM(Z367,Z20,Z28,Z53,Z94,Z111,Z130,Z151,Z174,Z212,Z230)</f>
        <v>23</v>
      </c>
      <c r="AA233" s="102">
        <f>SUM(AA367,AA20,AA28,AA53,AA94,AA111,AA130,AA151,AA174,AA212,AA230)</f>
        <v>4</v>
      </c>
      <c r="AB233" s="102"/>
      <c r="AC233" s="102">
        <f>SUM(AC367,AC20,AC28,AC53,AC94,AC111,AC130,AC151,AC174,AC212,AC230)</f>
        <v>3</v>
      </c>
      <c r="AD233" s="102">
        <f>SUM(AD367,AD20,AD28,AD53,AD94,AD111,AD130,AD151,AD174,AD212,AD230)</f>
        <v>16</v>
      </c>
      <c r="AE233" s="102">
        <f>SUM(AE367,AE20,AE28,AE53,AE94,AE111,AE130,AE151,AE174,AE212,AE230)</f>
        <v>66</v>
      </c>
      <c r="AF233" s="102">
        <f>SUM(AF367,AF20,AF28,AF53,AF94,AF111,AF130,AF151,AF174,AF212,AF230)</f>
        <v>11</v>
      </c>
      <c r="AG233" s="102"/>
      <c r="AH233" s="102">
        <f>SUM(AH367,AH20,AH28,AH53,AH94,AH111,AH130,AH151,AH174,AH212,AH230)</f>
        <v>1</v>
      </c>
      <c r="AI233" s="102"/>
      <c r="AJ233" s="102"/>
      <c r="AK233" s="102"/>
      <c r="AL233" s="102"/>
      <c r="AM233" s="102"/>
      <c r="AN233" s="102"/>
      <c r="AO233" s="102"/>
      <c r="AP233" s="102">
        <f>SUM(AP367,AP20,AP28,AP53,AP94,AP111,AP130,AP151,AP174,AP212,AP230)</f>
        <v>13</v>
      </c>
      <c r="AQ233" s="102">
        <f>SUM(AQ367,AQ20,AQ28,AQ53,AQ94,AQ111,AQ130,AQ151,AQ174,AQ212,AQ230)</f>
        <v>2</v>
      </c>
      <c r="AR233" s="102"/>
      <c r="AS233" s="104"/>
      <c r="AT233" s="105"/>
    </row>
    <row r="234" spans="1:46" ht="16.05" customHeight="1" x14ac:dyDescent="0.3">
      <c r="A234" s="67" t="s">
        <v>369</v>
      </c>
      <c r="B234" s="84"/>
      <c r="C234" s="85"/>
      <c r="D234" s="84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57"/>
      <c r="AT234" s="57"/>
    </row>
    <row r="235" spans="1:46" ht="15" customHeight="1" x14ac:dyDescent="0.3">
      <c r="A235" s="66" t="s">
        <v>370</v>
      </c>
      <c r="B235" s="59"/>
      <c r="C235" s="60"/>
      <c r="D235" s="59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57"/>
      <c r="AT235" s="57"/>
    </row>
    <row r="236" spans="1:46" ht="15" customHeight="1" x14ac:dyDescent="0.3">
      <c r="A236" s="58"/>
      <c r="B236" s="119"/>
      <c r="C236" s="120"/>
      <c r="D236" s="119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57"/>
      <c r="AT236" s="57"/>
    </row>
    <row r="237" spans="1:46" ht="15" customHeight="1" x14ac:dyDescent="0.3">
      <c r="A237" s="122"/>
      <c r="B237" s="123"/>
      <c r="C237" s="124"/>
      <c r="D237" s="123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6"/>
      <c r="AT237" s="57"/>
    </row>
    <row r="238" spans="1:46" ht="18.45" customHeight="1" x14ac:dyDescent="0.3">
      <c r="A238" s="127" t="s">
        <v>371</v>
      </c>
      <c r="B238" s="128"/>
      <c r="C238" s="129"/>
      <c r="D238" s="128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57"/>
      <c r="AT238" s="57"/>
    </row>
    <row r="239" spans="1:46" ht="15" customHeight="1" x14ac:dyDescent="0.3">
      <c r="A239" s="57"/>
      <c r="B239" s="99"/>
      <c r="C239" s="57"/>
      <c r="D239" s="57"/>
      <c r="E239" s="64"/>
      <c r="F239" s="57"/>
      <c r="G239" s="71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</row>
    <row r="240" spans="1:46" ht="15" customHeight="1" x14ac:dyDescent="0.3">
      <c r="A240" s="66" t="s">
        <v>372</v>
      </c>
      <c r="B240" s="57"/>
      <c r="C240" s="57"/>
      <c r="D240" s="57"/>
      <c r="E240" s="64"/>
      <c r="F240" s="99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</row>
    <row r="241" spans="1:46" ht="15" customHeight="1" x14ac:dyDescent="0.3">
      <c r="A241" s="67" t="s">
        <v>373</v>
      </c>
      <c r="B241" s="59" t="s">
        <v>68</v>
      </c>
      <c r="C241" s="59" t="s">
        <v>69</v>
      </c>
      <c r="D241" s="61" t="s">
        <v>70</v>
      </c>
      <c r="E241" s="62"/>
      <c r="F241" s="63"/>
      <c r="G241" s="64"/>
      <c r="H241" s="64"/>
      <c r="I241" s="65"/>
      <c r="J241" s="63"/>
      <c r="K241" s="64"/>
      <c r="L241" s="65"/>
      <c r="M241" s="63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57"/>
      <c r="AT241" s="57"/>
    </row>
    <row r="242" spans="1:46" ht="15" customHeight="1" x14ac:dyDescent="0.3">
      <c r="A242" s="67" t="s">
        <v>374</v>
      </c>
      <c r="B242" s="59" t="s">
        <v>68</v>
      </c>
      <c r="C242" s="59" t="s">
        <v>69</v>
      </c>
      <c r="D242" s="61" t="s">
        <v>70</v>
      </c>
      <c r="E242" s="62"/>
      <c r="F242" s="63"/>
      <c r="G242" s="64"/>
      <c r="H242" s="64"/>
      <c r="I242" s="65"/>
      <c r="J242" s="63"/>
      <c r="K242" s="64"/>
      <c r="L242" s="65"/>
      <c r="M242" s="63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57"/>
      <c r="AT242" s="57"/>
    </row>
    <row r="243" spans="1:46" ht="15" customHeight="1" x14ac:dyDescent="0.3">
      <c r="A243" s="67" t="s">
        <v>375</v>
      </c>
      <c r="B243" s="59" t="s">
        <v>68</v>
      </c>
      <c r="C243" s="59" t="s">
        <v>69</v>
      </c>
      <c r="D243" s="61" t="s">
        <v>70</v>
      </c>
      <c r="E243" s="62"/>
      <c r="F243" s="63"/>
      <c r="G243" s="64"/>
      <c r="H243" s="64"/>
      <c r="I243" s="65"/>
      <c r="J243" s="63"/>
      <c r="K243" s="64"/>
      <c r="L243" s="65"/>
      <c r="M243" s="63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57"/>
      <c r="AT243" s="57"/>
    </row>
    <row r="244" spans="1:46" ht="15" customHeight="1" x14ac:dyDescent="0.3">
      <c r="A244" s="67" t="s">
        <v>376</v>
      </c>
      <c r="B244" s="59" t="s">
        <v>227</v>
      </c>
      <c r="C244" s="60">
        <v>52</v>
      </c>
      <c r="D244" s="61" t="s">
        <v>76</v>
      </c>
      <c r="E244" s="62">
        <v>28</v>
      </c>
      <c r="F244" s="63"/>
      <c r="G244" s="64">
        <v>20</v>
      </c>
      <c r="H244" s="64">
        <v>6</v>
      </c>
      <c r="I244" s="65"/>
      <c r="J244" s="63">
        <v>2</v>
      </c>
      <c r="K244" s="64"/>
      <c r="L244" s="65"/>
      <c r="M244" s="63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57"/>
      <c r="AT244" s="57"/>
    </row>
    <row r="245" spans="1:46" ht="15" customHeight="1" x14ac:dyDescent="0.3">
      <c r="A245" s="67" t="s">
        <v>377</v>
      </c>
      <c r="B245" s="59" t="s">
        <v>68</v>
      </c>
      <c r="C245" s="59" t="s">
        <v>69</v>
      </c>
      <c r="D245" s="61" t="s">
        <v>70</v>
      </c>
      <c r="E245" s="62"/>
      <c r="F245" s="63"/>
      <c r="G245" s="64"/>
      <c r="H245" s="64"/>
      <c r="I245" s="65"/>
      <c r="J245" s="63"/>
      <c r="K245" s="64"/>
      <c r="L245" s="65"/>
      <c r="M245" s="63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57"/>
      <c r="AT245" s="57"/>
    </row>
    <row r="246" spans="1:46" ht="15" customHeight="1" x14ac:dyDescent="0.3">
      <c r="A246" s="67" t="s">
        <v>378</v>
      </c>
      <c r="B246" s="59" t="s">
        <v>68</v>
      </c>
      <c r="C246" s="59" t="s">
        <v>69</v>
      </c>
      <c r="D246" s="61" t="s">
        <v>70</v>
      </c>
      <c r="E246" s="62"/>
      <c r="F246" s="63"/>
      <c r="G246" s="64"/>
      <c r="H246" s="64"/>
      <c r="I246" s="65"/>
      <c r="J246" s="63"/>
      <c r="K246" s="64"/>
      <c r="L246" s="65"/>
      <c r="M246" s="63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57"/>
      <c r="AT246" s="57"/>
    </row>
    <row r="247" spans="1:46" ht="15" customHeight="1" x14ac:dyDescent="0.3">
      <c r="A247" s="67" t="s">
        <v>379</v>
      </c>
      <c r="B247" s="59" t="s">
        <v>380</v>
      </c>
      <c r="C247" s="60">
        <v>45.2</v>
      </c>
      <c r="D247" s="61" t="s">
        <v>283</v>
      </c>
      <c r="E247" s="62">
        <f>SUM(G247:AT247)</f>
        <v>73</v>
      </c>
      <c r="F247" s="63"/>
      <c r="G247" s="64">
        <v>36</v>
      </c>
      <c r="H247" s="64">
        <v>15</v>
      </c>
      <c r="I247" s="65">
        <v>13</v>
      </c>
      <c r="J247" s="63">
        <v>5</v>
      </c>
      <c r="K247" s="64"/>
      <c r="L247" s="65"/>
      <c r="M247" s="63"/>
      <c r="N247" s="64"/>
      <c r="O247" s="64">
        <v>4</v>
      </c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57"/>
      <c r="AT247" s="57"/>
    </row>
    <row r="248" spans="1:46" ht="15" customHeight="1" x14ac:dyDescent="0.3">
      <c r="A248" s="67" t="s">
        <v>381</v>
      </c>
      <c r="B248" s="59" t="s">
        <v>68</v>
      </c>
      <c r="C248" s="59" t="s">
        <v>69</v>
      </c>
      <c r="D248" s="61" t="s">
        <v>70</v>
      </c>
      <c r="E248" s="62"/>
      <c r="F248" s="63"/>
      <c r="G248" s="64"/>
      <c r="H248" s="64"/>
      <c r="I248" s="65"/>
      <c r="J248" s="63"/>
      <c r="K248" s="64"/>
      <c r="L248" s="65"/>
      <c r="M248" s="63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57"/>
      <c r="AT248" s="57"/>
    </row>
    <row r="249" spans="1:46" ht="15" customHeight="1" x14ac:dyDescent="0.3">
      <c r="A249" s="67" t="s">
        <v>382</v>
      </c>
      <c r="B249" s="59" t="s">
        <v>68</v>
      </c>
      <c r="C249" s="59" t="s">
        <v>69</v>
      </c>
      <c r="D249" s="61" t="s">
        <v>70</v>
      </c>
      <c r="E249" s="62"/>
      <c r="F249" s="63"/>
      <c r="G249" s="64"/>
      <c r="H249" s="64"/>
      <c r="I249" s="65"/>
      <c r="J249" s="63"/>
      <c r="K249" s="64"/>
      <c r="L249" s="65"/>
      <c r="M249" s="63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57"/>
      <c r="AT249" s="57"/>
    </row>
    <row r="250" spans="1:46" ht="15" customHeight="1" x14ac:dyDescent="0.3">
      <c r="A250" s="67" t="s">
        <v>383</v>
      </c>
      <c r="B250" s="59" t="s">
        <v>68</v>
      </c>
      <c r="C250" s="59" t="s">
        <v>69</v>
      </c>
      <c r="D250" s="61" t="s">
        <v>70</v>
      </c>
      <c r="E250" s="62"/>
      <c r="F250" s="63"/>
      <c r="G250" s="64"/>
      <c r="H250" s="64"/>
      <c r="I250" s="65"/>
      <c r="J250" s="63"/>
      <c r="K250" s="64"/>
      <c r="L250" s="65"/>
      <c r="M250" s="63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57"/>
      <c r="AT250" s="57"/>
    </row>
    <row r="251" spans="1:46" ht="15" customHeight="1" x14ac:dyDescent="0.3">
      <c r="A251" s="67" t="s">
        <v>384</v>
      </c>
      <c r="B251" s="59" t="s">
        <v>68</v>
      </c>
      <c r="C251" s="59" t="s">
        <v>69</v>
      </c>
      <c r="D251" s="61" t="s">
        <v>70</v>
      </c>
      <c r="E251" s="62"/>
      <c r="F251" s="63"/>
      <c r="G251" s="64"/>
      <c r="H251" s="64"/>
      <c r="I251" s="65"/>
      <c r="J251" s="63"/>
      <c r="K251" s="64"/>
      <c r="L251" s="65"/>
      <c r="M251" s="63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57"/>
      <c r="AT251" s="57"/>
    </row>
    <row r="252" spans="1:46" ht="15" customHeight="1" x14ac:dyDescent="0.3">
      <c r="A252" s="67" t="s">
        <v>385</v>
      </c>
      <c r="B252" s="59" t="s">
        <v>68</v>
      </c>
      <c r="C252" s="59" t="s">
        <v>69</v>
      </c>
      <c r="D252" s="61" t="s">
        <v>70</v>
      </c>
      <c r="E252" s="62"/>
      <c r="F252" s="63"/>
      <c r="G252" s="71"/>
      <c r="H252" s="64"/>
      <c r="I252" s="65"/>
      <c r="J252" s="63"/>
      <c r="K252" s="64"/>
      <c r="L252" s="65"/>
      <c r="M252" s="63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57"/>
      <c r="AT252" s="57"/>
    </row>
    <row r="253" spans="1:46" ht="15" customHeight="1" x14ac:dyDescent="0.3">
      <c r="A253" s="67" t="s">
        <v>386</v>
      </c>
      <c r="B253" s="59" t="s">
        <v>68</v>
      </c>
      <c r="C253" s="59" t="s">
        <v>69</v>
      </c>
      <c r="D253" s="61" t="s">
        <v>70</v>
      </c>
      <c r="E253" s="62"/>
      <c r="F253" s="63"/>
      <c r="G253" s="64"/>
      <c r="H253" s="64"/>
      <c r="I253" s="65"/>
      <c r="J253" s="63"/>
      <c r="K253" s="64"/>
      <c r="L253" s="65"/>
      <c r="M253" s="63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57"/>
      <c r="AT253" s="57"/>
    </row>
    <row r="254" spans="1:46" ht="15" customHeight="1" x14ac:dyDescent="0.3">
      <c r="A254" s="67" t="s">
        <v>387</v>
      </c>
      <c r="B254" s="59" t="s">
        <v>59</v>
      </c>
      <c r="C254" s="60">
        <v>36</v>
      </c>
      <c r="D254" s="61" t="s">
        <v>76</v>
      </c>
      <c r="E254" s="62">
        <f>SUM(G254:AT254)</f>
        <v>18</v>
      </c>
      <c r="F254" s="63"/>
      <c r="G254" s="64">
        <v>12</v>
      </c>
      <c r="H254" s="64">
        <v>3</v>
      </c>
      <c r="I254" s="65">
        <v>1</v>
      </c>
      <c r="J254" s="63"/>
      <c r="K254" s="64"/>
      <c r="L254" s="65"/>
      <c r="M254" s="63"/>
      <c r="N254" s="64"/>
      <c r="O254" s="64"/>
      <c r="P254" s="64"/>
      <c r="Q254" s="64">
        <v>1</v>
      </c>
      <c r="R254" s="64"/>
      <c r="S254" s="64"/>
      <c r="T254" s="64"/>
      <c r="U254" s="64"/>
      <c r="V254" s="64"/>
      <c r="W254" s="64">
        <v>1</v>
      </c>
      <c r="X254" s="64"/>
      <c r="Y254" s="64"/>
      <c r="Z254" s="64"/>
      <c r="AA254" s="64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57"/>
      <c r="AT254" s="57"/>
    </row>
    <row r="255" spans="1:46" ht="15" customHeight="1" x14ac:dyDescent="0.3">
      <c r="A255" s="67" t="s">
        <v>388</v>
      </c>
      <c r="B255" s="59" t="s">
        <v>68</v>
      </c>
      <c r="C255" s="59" t="s">
        <v>69</v>
      </c>
      <c r="D255" s="61" t="s">
        <v>70</v>
      </c>
      <c r="E255" s="62"/>
      <c r="F255" s="63"/>
      <c r="G255" s="64"/>
      <c r="H255" s="64"/>
      <c r="I255" s="65"/>
      <c r="J255" s="63"/>
      <c r="K255" s="64"/>
      <c r="L255" s="65"/>
      <c r="M255" s="63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57"/>
      <c r="AT255" s="57"/>
    </row>
    <row r="256" spans="1:46" ht="15" customHeight="1" x14ac:dyDescent="0.3">
      <c r="A256" s="67" t="s">
        <v>389</v>
      </c>
      <c r="B256" s="59" t="s">
        <v>153</v>
      </c>
      <c r="C256" s="60">
        <v>55.6</v>
      </c>
      <c r="D256" s="61" t="s">
        <v>390</v>
      </c>
      <c r="E256" s="62">
        <f>SUM(G256:Q256)</f>
        <v>27</v>
      </c>
      <c r="F256" s="63"/>
      <c r="G256" s="64">
        <v>15</v>
      </c>
      <c r="H256" s="64">
        <v>7</v>
      </c>
      <c r="I256" s="65">
        <v>4</v>
      </c>
      <c r="J256" s="63">
        <v>1</v>
      </c>
      <c r="K256" s="64"/>
      <c r="L256" s="65"/>
      <c r="M256" s="63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57"/>
      <c r="AT256" s="57"/>
    </row>
    <row r="257" spans="1:46" ht="15" customHeight="1" x14ac:dyDescent="0.3">
      <c r="A257" s="67" t="s">
        <v>391</v>
      </c>
      <c r="B257" s="59" t="s">
        <v>68</v>
      </c>
      <c r="C257" s="59" t="s">
        <v>69</v>
      </c>
      <c r="D257" s="61" t="s">
        <v>70</v>
      </c>
      <c r="E257" s="62"/>
      <c r="F257" s="63"/>
      <c r="G257" s="71"/>
      <c r="H257" s="64"/>
      <c r="I257" s="65"/>
      <c r="J257" s="63"/>
      <c r="K257" s="64"/>
      <c r="L257" s="65"/>
      <c r="M257" s="63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57"/>
      <c r="AT257" s="57"/>
    </row>
    <row r="258" spans="1:46" ht="15" customHeight="1" x14ac:dyDescent="0.3">
      <c r="A258" s="67" t="s">
        <v>392</v>
      </c>
      <c r="B258" s="59" t="s">
        <v>68</v>
      </c>
      <c r="C258" s="59" t="s">
        <v>69</v>
      </c>
      <c r="D258" s="61" t="s">
        <v>70</v>
      </c>
      <c r="E258" s="62"/>
      <c r="F258" s="63"/>
      <c r="G258" s="64"/>
      <c r="H258" s="64"/>
      <c r="I258" s="65"/>
      <c r="J258" s="63"/>
      <c r="K258" s="64"/>
      <c r="L258" s="65"/>
      <c r="M258" s="63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57"/>
      <c r="AT258" s="57"/>
    </row>
    <row r="259" spans="1:46" ht="15" customHeight="1" x14ac:dyDescent="0.3">
      <c r="A259" s="67" t="s">
        <v>393</v>
      </c>
      <c r="B259" s="59" t="s">
        <v>68</v>
      </c>
      <c r="C259" s="59" t="s">
        <v>69</v>
      </c>
      <c r="D259" s="61" t="s">
        <v>70</v>
      </c>
      <c r="E259" s="62"/>
      <c r="F259" s="63"/>
      <c r="G259" s="64"/>
      <c r="H259" s="64"/>
      <c r="I259" s="65"/>
      <c r="J259" s="63"/>
      <c r="K259" s="64"/>
      <c r="L259" s="65"/>
      <c r="M259" s="63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57"/>
      <c r="AT259" s="57"/>
    </row>
    <row r="260" spans="1:46" ht="15" customHeight="1" x14ac:dyDescent="0.3">
      <c r="A260" s="67" t="s">
        <v>394</v>
      </c>
      <c r="B260" s="59" t="s">
        <v>227</v>
      </c>
      <c r="C260" s="60">
        <v>62</v>
      </c>
      <c r="D260" s="61" t="s">
        <v>395</v>
      </c>
      <c r="E260" s="62">
        <f>SUM(G260:AT260)</f>
        <v>85</v>
      </c>
      <c r="F260" s="63"/>
      <c r="G260" s="64">
        <v>36</v>
      </c>
      <c r="H260" s="64">
        <v>30</v>
      </c>
      <c r="I260" s="65">
        <v>8</v>
      </c>
      <c r="J260" s="63">
        <v>2</v>
      </c>
      <c r="K260" s="64"/>
      <c r="L260" s="65"/>
      <c r="M260" s="63">
        <v>2</v>
      </c>
      <c r="N260" s="64"/>
      <c r="O260" s="64"/>
      <c r="P260" s="64"/>
      <c r="Q260" s="64"/>
      <c r="R260" s="64"/>
      <c r="S260" s="64"/>
      <c r="T260" s="64"/>
      <c r="U260" s="64"/>
      <c r="V260" s="64">
        <v>2</v>
      </c>
      <c r="W260" s="64"/>
      <c r="X260" s="64"/>
      <c r="Y260" s="64"/>
      <c r="Z260" s="64"/>
      <c r="AA260" s="64"/>
      <c r="AB260" s="71"/>
      <c r="AC260" s="71"/>
      <c r="AD260" s="71"/>
      <c r="AE260" s="71">
        <v>5</v>
      </c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57"/>
      <c r="AT260" s="57"/>
    </row>
    <row r="261" spans="1:46" ht="15" customHeight="1" x14ac:dyDescent="0.3">
      <c r="A261" s="67" t="s">
        <v>396</v>
      </c>
      <c r="B261" s="59" t="s">
        <v>68</v>
      </c>
      <c r="C261" s="59" t="s">
        <v>69</v>
      </c>
      <c r="D261" s="61" t="s">
        <v>70</v>
      </c>
      <c r="E261" s="62"/>
      <c r="F261" s="63"/>
      <c r="G261" s="64"/>
      <c r="H261" s="64"/>
      <c r="I261" s="65"/>
      <c r="J261" s="63"/>
      <c r="K261" s="64"/>
      <c r="L261" s="65"/>
      <c r="M261" s="63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57"/>
      <c r="AT261" s="57"/>
    </row>
    <row r="262" spans="1:46" ht="15" customHeight="1" x14ac:dyDescent="0.3">
      <c r="A262" s="67" t="s">
        <v>397</v>
      </c>
      <c r="B262" s="59" t="s">
        <v>56</v>
      </c>
      <c r="C262" s="60">
        <v>49.4</v>
      </c>
      <c r="D262" s="61" t="s">
        <v>76</v>
      </c>
      <c r="E262" s="62">
        <f>SUM(G262:AT262)</f>
        <v>45</v>
      </c>
      <c r="F262" s="63"/>
      <c r="G262" s="64">
        <v>24</v>
      </c>
      <c r="H262" s="64">
        <v>10</v>
      </c>
      <c r="I262" s="65">
        <v>1</v>
      </c>
      <c r="J262" s="63"/>
      <c r="K262" s="64"/>
      <c r="L262" s="65"/>
      <c r="M262" s="63">
        <v>1</v>
      </c>
      <c r="N262" s="64"/>
      <c r="O262" s="64"/>
      <c r="P262" s="64"/>
      <c r="Q262" s="64">
        <v>2</v>
      </c>
      <c r="R262" s="64"/>
      <c r="S262" s="64"/>
      <c r="T262" s="64"/>
      <c r="U262" s="64"/>
      <c r="V262" s="64"/>
      <c r="W262" s="64"/>
      <c r="X262" s="64"/>
      <c r="Y262" s="64"/>
      <c r="Z262" s="64">
        <v>2</v>
      </c>
      <c r="AA262" s="64"/>
      <c r="AB262" s="71">
        <v>1</v>
      </c>
      <c r="AC262" s="71"/>
      <c r="AD262" s="71"/>
      <c r="AE262" s="71">
        <v>2</v>
      </c>
      <c r="AF262" s="71"/>
      <c r="AG262" s="71"/>
      <c r="AH262" s="71"/>
      <c r="AI262" s="71"/>
      <c r="AJ262" s="71"/>
      <c r="AK262" s="71"/>
      <c r="AL262" s="71">
        <v>2</v>
      </c>
      <c r="AM262" s="71"/>
      <c r="AN262" s="71"/>
      <c r="AO262" s="71"/>
      <c r="AP262" s="71"/>
      <c r="AQ262" s="71"/>
      <c r="AR262" s="71"/>
      <c r="AS262" s="57"/>
      <c r="AT262" s="57"/>
    </row>
    <row r="263" spans="1:46" ht="15" customHeight="1" x14ac:dyDescent="0.3">
      <c r="A263" s="67" t="s">
        <v>398</v>
      </c>
      <c r="B263" s="59" t="s">
        <v>68</v>
      </c>
      <c r="C263" s="59" t="s">
        <v>69</v>
      </c>
      <c r="D263" s="61" t="s">
        <v>70</v>
      </c>
      <c r="E263" s="62"/>
      <c r="F263" s="63"/>
      <c r="G263" s="64"/>
      <c r="H263" s="64"/>
      <c r="I263" s="65"/>
      <c r="J263" s="63"/>
      <c r="K263" s="64"/>
      <c r="L263" s="65"/>
      <c r="M263" s="63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57"/>
      <c r="AT263" s="57"/>
    </row>
    <row r="264" spans="1:46" ht="15" customHeight="1" x14ac:dyDescent="0.3">
      <c r="A264" s="67" t="s">
        <v>399</v>
      </c>
      <c r="B264" s="59" t="s">
        <v>227</v>
      </c>
      <c r="C264" s="60">
        <v>15.7</v>
      </c>
      <c r="D264" s="61" t="s">
        <v>76</v>
      </c>
      <c r="E264" s="62">
        <v>17</v>
      </c>
      <c r="F264" s="63"/>
      <c r="G264" s="64">
        <v>12</v>
      </c>
      <c r="H264" s="64">
        <v>1</v>
      </c>
      <c r="I264" s="65">
        <v>4</v>
      </c>
      <c r="J264" s="63"/>
      <c r="K264" s="64"/>
      <c r="L264" s="65"/>
      <c r="M264" s="63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57"/>
      <c r="AT264" s="57"/>
    </row>
    <row r="265" spans="1:46" ht="15" customHeight="1" x14ac:dyDescent="0.3">
      <c r="A265" s="67" t="s">
        <v>400</v>
      </c>
      <c r="B265" s="59" t="s">
        <v>227</v>
      </c>
      <c r="C265" s="60">
        <v>40</v>
      </c>
      <c r="D265" s="61" t="s">
        <v>76</v>
      </c>
      <c r="E265" s="62">
        <v>10</v>
      </c>
      <c r="F265" s="63"/>
      <c r="G265" s="64">
        <v>6</v>
      </c>
      <c r="H265" s="64">
        <v>3</v>
      </c>
      <c r="I265" s="65">
        <v>1</v>
      </c>
      <c r="J265" s="63"/>
      <c r="K265" s="64"/>
      <c r="L265" s="65"/>
      <c r="M265" s="63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57"/>
      <c r="AT265" s="57"/>
    </row>
    <row r="266" spans="1:46" ht="16.05" customHeight="1" x14ac:dyDescent="0.3">
      <c r="A266" s="67" t="s">
        <v>401</v>
      </c>
      <c r="B266" s="73" t="s">
        <v>68</v>
      </c>
      <c r="C266" s="73" t="s">
        <v>69</v>
      </c>
      <c r="D266" s="75" t="s">
        <v>70</v>
      </c>
      <c r="E266" s="76"/>
      <c r="F266" s="77"/>
      <c r="G266" s="131"/>
      <c r="H266" s="78"/>
      <c r="I266" s="79"/>
      <c r="J266" s="77"/>
      <c r="K266" s="78"/>
      <c r="L266" s="79"/>
      <c r="M266" s="77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57"/>
      <c r="AT266" s="57"/>
    </row>
    <row r="267" spans="1:46" ht="16.95" customHeight="1" x14ac:dyDescent="0.3">
      <c r="A267" s="80" t="s">
        <v>402</v>
      </c>
      <c r="B267" s="81"/>
      <c r="C267" s="82">
        <f>SUM(C241:C266)</f>
        <v>355.9</v>
      </c>
      <c r="D267" s="81" t="s">
        <v>403</v>
      </c>
      <c r="E267" s="83">
        <f>SUM(E241:E266)</f>
        <v>303</v>
      </c>
      <c r="F267" s="83"/>
      <c r="G267" s="83">
        <f>SUM(G241:G266)</f>
        <v>161</v>
      </c>
      <c r="H267" s="83">
        <f>SUM(H241:H266)</f>
        <v>75</v>
      </c>
      <c r="I267" s="83">
        <f>SUM(I241:I266)</f>
        <v>32</v>
      </c>
      <c r="J267" s="83">
        <f>SUM(J241:J266)</f>
        <v>10</v>
      </c>
      <c r="K267" s="83"/>
      <c r="L267" s="83"/>
      <c r="M267" s="83">
        <f>SUM(M241:M266)</f>
        <v>3</v>
      </c>
      <c r="N267" s="83"/>
      <c r="O267" s="83">
        <f>SUM(O241:O266)</f>
        <v>4</v>
      </c>
      <c r="P267" s="83"/>
      <c r="Q267" s="83">
        <f>SUM(Q241:Q266)</f>
        <v>3</v>
      </c>
      <c r="R267" s="83"/>
      <c r="S267" s="83"/>
      <c r="T267" s="83"/>
      <c r="U267" s="83"/>
      <c r="V267" s="83">
        <f>SUM(V241:V266)</f>
        <v>2</v>
      </c>
      <c r="W267" s="83">
        <f>SUM(W241:W266)</f>
        <v>1</v>
      </c>
      <c r="X267" s="83"/>
      <c r="Y267" s="83"/>
      <c r="Z267" s="83">
        <f>SUM(Z241:Z266)</f>
        <v>2</v>
      </c>
      <c r="AA267" s="83"/>
      <c r="AB267" s="83">
        <f>SUM(AB241:AB266)</f>
        <v>1</v>
      </c>
      <c r="AC267" s="83"/>
      <c r="AD267" s="83"/>
      <c r="AE267" s="83">
        <f>SUM(AE241:AE266)</f>
        <v>7</v>
      </c>
      <c r="AF267" s="83"/>
      <c r="AG267" s="83"/>
      <c r="AH267" s="83"/>
      <c r="AI267" s="83"/>
      <c r="AJ267" s="83"/>
      <c r="AK267" s="83"/>
      <c r="AL267" s="83">
        <f>SUM(AL241:AL266)</f>
        <v>2</v>
      </c>
      <c r="AM267" s="83"/>
      <c r="AN267" s="83"/>
      <c r="AO267" s="83"/>
      <c r="AP267" s="83"/>
      <c r="AQ267" s="83"/>
      <c r="AR267" s="83"/>
      <c r="AS267" s="63"/>
      <c r="AT267" s="64"/>
    </row>
    <row r="268" spans="1:46" ht="16.05" customHeight="1" x14ac:dyDescent="0.3">
      <c r="A268" s="133"/>
      <c r="B268" s="84"/>
      <c r="C268" s="85"/>
      <c r="D268" s="84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57"/>
      <c r="AT268" s="57"/>
    </row>
    <row r="269" spans="1:46" ht="15" customHeight="1" x14ac:dyDescent="0.3">
      <c r="A269" s="135" t="s">
        <v>404</v>
      </c>
      <c r="B269" s="59"/>
      <c r="C269" s="60"/>
      <c r="D269" s="59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57"/>
      <c r="AT269" s="57"/>
    </row>
    <row r="270" spans="1:46" ht="15" customHeight="1" x14ac:dyDescent="0.3">
      <c r="A270" s="67" t="s">
        <v>405</v>
      </c>
      <c r="B270" s="59" t="s">
        <v>68</v>
      </c>
      <c r="C270" s="59" t="s">
        <v>69</v>
      </c>
      <c r="D270" s="61" t="s">
        <v>70</v>
      </c>
      <c r="E270" s="62"/>
      <c r="F270" s="88"/>
      <c r="G270" s="64"/>
      <c r="H270" s="64"/>
      <c r="I270" s="65"/>
      <c r="J270" s="63"/>
      <c r="K270" s="64"/>
      <c r="L270" s="65"/>
      <c r="M270" s="63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57"/>
      <c r="AT270" s="57"/>
    </row>
    <row r="271" spans="1:46" ht="15" customHeight="1" x14ac:dyDescent="0.3">
      <c r="A271" s="67" t="s">
        <v>406</v>
      </c>
      <c r="B271" s="59" t="s">
        <v>232</v>
      </c>
      <c r="C271" s="136">
        <v>78.7</v>
      </c>
      <c r="D271" s="137">
        <v>43569.336805555555</v>
      </c>
      <c r="E271" s="62">
        <f>SUM(G271:AT271)</f>
        <v>112</v>
      </c>
      <c r="F271" s="63"/>
      <c r="G271" s="64">
        <v>78</v>
      </c>
      <c r="H271" s="64">
        <v>7</v>
      </c>
      <c r="I271" s="65">
        <v>11</v>
      </c>
      <c r="J271" s="63"/>
      <c r="K271" s="64">
        <v>2</v>
      </c>
      <c r="L271" s="65"/>
      <c r="M271" s="63">
        <v>3</v>
      </c>
      <c r="N271" s="64"/>
      <c r="O271" s="64">
        <v>9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>
        <v>2</v>
      </c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57"/>
      <c r="AT271" s="57"/>
    </row>
    <row r="272" spans="1:46" ht="15" customHeight="1" x14ac:dyDescent="0.3">
      <c r="A272" s="67" t="s">
        <v>407</v>
      </c>
      <c r="B272" s="59" t="s">
        <v>59</v>
      </c>
      <c r="C272" s="60">
        <v>63</v>
      </c>
      <c r="D272" s="61" t="s">
        <v>408</v>
      </c>
      <c r="E272" s="62">
        <f>SUM(G272:AT272)</f>
        <v>87</v>
      </c>
      <c r="F272" s="63"/>
      <c r="G272" s="64">
        <v>54</v>
      </c>
      <c r="H272" s="64">
        <v>6</v>
      </c>
      <c r="I272" s="65">
        <v>8</v>
      </c>
      <c r="J272" s="63">
        <v>3</v>
      </c>
      <c r="K272" s="64">
        <v>3</v>
      </c>
      <c r="L272" s="65"/>
      <c r="M272" s="63">
        <v>6</v>
      </c>
      <c r="N272" s="64"/>
      <c r="O272" s="64"/>
      <c r="P272" s="64"/>
      <c r="Q272" s="64"/>
      <c r="R272" s="64"/>
      <c r="S272" s="64"/>
      <c r="T272" s="64"/>
      <c r="U272" s="64"/>
      <c r="V272" s="64">
        <v>1</v>
      </c>
      <c r="W272" s="64">
        <v>1</v>
      </c>
      <c r="X272" s="64"/>
      <c r="Y272" s="64"/>
      <c r="Z272" s="64"/>
      <c r="AA272" s="64"/>
      <c r="AB272" s="64"/>
      <c r="AC272" s="64"/>
      <c r="AD272" s="64"/>
      <c r="AE272" s="64">
        <v>5</v>
      </c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57"/>
      <c r="AT272" s="57"/>
    </row>
    <row r="273" spans="1:46" ht="15" customHeight="1" x14ac:dyDescent="0.3">
      <c r="A273" s="67" t="s">
        <v>409</v>
      </c>
      <c r="B273" s="59" t="s">
        <v>62</v>
      </c>
      <c r="C273" s="60">
        <v>41</v>
      </c>
      <c r="D273" s="61" t="s">
        <v>410</v>
      </c>
      <c r="E273" s="62">
        <f>SUM(G273:AT273)</f>
        <v>66</v>
      </c>
      <c r="F273" s="63"/>
      <c r="G273" s="71">
        <v>22</v>
      </c>
      <c r="H273" s="64">
        <v>3</v>
      </c>
      <c r="I273" s="65">
        <v>3</v>
      </c>
      <c r="J273" s="63"/>
      <c r="K273" s="64"/>
      <c r="L273" s="65"/>
      <c r="M273" s="63"/>
      <c r="N273" s="64"/>
      <c r="O273" s="64">
        <v>32</v>
      </c>
      <c r="P273" s="64"/>
      <c r="Q273" s="64">
        <v>1</v>
      </c>
      <c r="R273" s="64"/>
      <c r="S273" s="64"/>
      <c r="T273" s="64"/>
      <c r="U273" s="64"/>
      <c r="V273" s="64">
        <v>3</v>
      </c>
      <c r="W273" s="64"/>
      <c r="X273" s="64"/>
      <c r="Y273" s="64"/>
      <c r="Z273" s="64"/>
      <c r="AA273" s="64"/>
      <c r="AB273" s="64"/>
      <c r="AC273" s="64"/>
      <c r="AD273" s="64"/>
      <c r="AE273" s="64">
        <v>2</v>
      </c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57"/>
      <c r="AT273" s="57"/>
    </row>
    <row r="274" spans="1:46" ht="15" customHeight="1" x14ac:dyDescent="0.3">
      <c r="A274" s="67" t="s">
        <v>411</v>
      </c>
      <c r="B274" s="59" t="s">
        <v>68</v>
      </c>
      <c r="C274" s="59" t="s">
        <v>69</v>
      </c>
      <c r="D274" s="61" t="s">
        <v>70</v>
      </c>
      <c r="E274" s="62"/>
      <c r="F274" s="63"/>
      <c r="G274" s="64"/>
      <c r="H274" s="64"/>
      <c r="I274" s="65"/>
      <c r="J274" s="63"/>
      <c r="K274" s="64"/>
      <c r="L274" s="65"/>
      <c r="M274" s="63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57"/>
      <c r="AT274" s="57"/>
    </row>
    <row r="275" spans="1:46" ht="15" customHeight="1" x14ac:dyDescent="0.3">
      <c r="A275" s="67" t="s">
        <v>412</v>
      </c>
      <c r="B275" s="59" t="s">
        <v>68</v>
      </c>
      <c r="C275" s="59" t="s">
        <v>69</v>
      </c>
      <c r="D275" s="61" t="s">
        <v>70</v>
      </c>
      <c r="E275" s="62"/>
      <c r="F275" s="63"/>
      <c r="G275" s="64"/>
      <c r="H275" s="64"/>
      <c r="I275" s="65"/>
      <c r="J275" s="63"/>
      <c r="K275" s="64"/>
      <c r="L275" s="65"/>
      <c r="M275" s="63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57"/>
      <c r="AT275" s="57"/>
    </row>
    <row r="276" spans="1:46" ht="15" customHeight="1" x14ac:dyDescent="0.3">
      <c r="A276" s="109" t="s">
        <v>413</v>
      </c>
      <c r="B276" s="59" t="s">
        <v>68</v>
      </c>
      <c r="C276" s="59" t="s">
        <v>69</v>
      </c>
      <c r="D276" s="61" t="s">
        <v>70</v>
      </c>
      <c r="E276" s="62"/>
      <c r="F276" s="63"/>
      <c r="G276" s="64"/>
      <c r="H276" s="64"/>
      <c r="I276" s="65"/>
      <c r="J276" s="63"/>
      <c r="K276" s="64"/>
      <c r="L276" s="65"/>
      <c r="M276" s="63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57"/>
      <c r="AT276" s="57"/>
    </row>
    <row r="277" spans="1:46" ht="15" customHeight="1" x14ac:dyDescent="0.3">
      <c r="A277" s="67" t="s">
        <v>414</v>
      </c>
      <c r="B277" s="59" t="s">
        <v>338</v>
      </c>
      <c r="C277" s="60">
        <v>42</v>
      </c>
      <c r="D277" s="61" t="s">
        <v>228</v>
      </c>
      <c r="E277" s="62">
        <f>SUM(G277:AT277)</f>
        <v>44</v>
      </c>
      <c r="F277" s="63"/>
      <c r="G277" s="64">
        <v>8</v>
      </c>
      <c r="H277" s="64">
        <v>1</v>
      </c>
      <c r="I277" s="65">
        <v>1</v>
      </c>
      <c r="J277" s="63">
        <v>7</v>
      </c>
      <c r="K277" s="64">
        <v>2</v>
      </c>
      <c r="L277" s="65"/>
      <c r="M277" s="63">
        <v>9</v>
      </c>
      <c r="N277" s="64">
        <v>15</v>
      </c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>
        <v>1</v>
      </c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57"/>
      <c r="AT277" s="57"/>
    </row>
    <row r="278" spans="1:46" ht="15" customHeight="1" x14ac:dyDescent="0.3">
      <c r="A278" s="67" t="s">
        <v>415</v>
      </c>
      <c r="B278" s="59" t="s">
        <v>68</v>
      </c>
      <c r="C278" s="59" t="s">
        <v>69</v>
      </c>
      <c r="D278" s="61" t="s">
        <v>70</v>
      </c>
      <c r="E278" s="62"/>
      <c r="F278" s="63"/>
      <c r="G278" s="64"/>
      <c r="H278" s="64"/>
      <c r="I278" s="65"/>
      <c r="J278" s="63"/>
      <c r="K278" s="64"/>
      <c r="L278" s="65"/>
      <c r="M278" s="63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57"/>
      <c r="AT278" s="57"/>
    </row>
    <row r="279" spans="1:46" ht="15" customHeight="1" x14ac:dyDescent="0.3">
      <c r="A279" s="67" t="s">
        <v>416</v>
      </c>
      <c r="B279" s="59" t="s">
        <v>131</v>
      </c>
      <c r="C279" s="60">
        <v>39.5</v>
      </c>
      <c r="D279" s="61" t="s">
        <v>240</v>
      </c>
      <c r="E279" s="62">
        <f>SUM(G279:AT279)</f>
        <v>34</v>
      </c>
      <c r="F279" s="63"/>
      <c r="G279" s="64">
        <v>18</v>
      </c>
      <c r="H279" s="64">
        <v>5</v>
      </c>
      <c r="I279" s="65">
        <v>2</v>
      </c>
      <c r="J279" s="63">
        <v>2</v>
      </c>
      <c r="K279" s="64"/>
      <c r="L279" s="65"/>
      <c r="M279" s="63"/>
      <c r="N279" s="64"/>
      <c r="O279" s="64"/>
      <c r="P279" s="64"/>
      <c r="Q279" s="64"/>
      <c r="R279" s="64"/>
      <c r="S279" s="64">
        <v>2</v>
      </c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>
        <v>4</v>
      </c>
      <c r="AE279" s="64">
        <v>1</v>
      </c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57"/>
      <c r="AT279" s="57"/>
    </row>
    <row r="280" spans="1:46" ht="15" customHeight="1" x14ac:dyDescent="0.3">
      <c r="A280" s="67" t="s">
        <v>417</v>
      </c>
      <c r="B280" s="59" t="s">
        <v>75</v>
      </c>
      <c r="C280" s="60">
        <v>80</v>
      </c>
      <c r="D280" s="61" t="s">
        <v>313</v>
      </c>
      <c r="E280" s="62">
        <f>SUM(G280:AT280)</f>
        <v>40</v>
      </c>
      <c r="F280" s="63"/>
      <c r="G280" s="64">
        <v>12</v>
      </c>
      <c r="H280" s="64">
        <v>3</v>
      </c>
      <c r="I280" s="65">
        <v>1</v>
      </c>
      <c r="J280" s="63">
        <v>11</v>
      </c>
      <c r="K280" s="64">
        <v>1</v>
      </c>
      <c r="L280" s="65"/>
      <c r="M280" s="63">
        <v>4</v>
      </c>
      <c r="N280" s="64"/>
      <c r="O280" s="64">
        <v>7</v>
      </c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>
        <v>1</v>
      </c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57"/>
      <c r="AT280" s="57"/>
    </row>
    <row r="281" spans="1:46" ht="15" customHeight="1" x14ac:dyDescent="0.3">
      <c r="A281" s="109" t="s">
        <v>418</v>
      </c>
      <c r="B281" s="59" t="s">
        <v>289</v>
      </c>
      <c r="C281" s="60">
        <v>78.7</v>
      </c>
      <c r="D281" s="61" t="s">
        <v>63</v>
      </c>
      <c r="E281" s="62">
        <f>SUM(G281:AT281)</f>
        <v>94</v>
      </c>
      <c r="F281" s="63"/>
      <c r="G281" s="64">
        <v>43</v>
      </c>
      <c r="H281" s="64">
        <v>1</v>
      </c>
      <c r="I281" s="65">
        <v>2</v>
      </c>
      <c r="J281" s="63">
        <v>3</v>
      </c>
      <c r="K281" s="64">
        <v>2</v>
      </c>
      <c r="L281" s="65"/>
      <c r="M281" s="63">
        <v>9</v>
      </c>
      <c r="N281" s="64">
        <v>1</v>
      </c>
      <c r="O281" s="64">
        <v>26</v>
      </c>
      <c r="P281" s="64"/>
      <c r="Q281" s="64">
        <v>4</v>
      </c>
      <c r="R281" s="64"/>
      <c r="S281" s="64">
        <v>3</v>
      </c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57"/>
      <c r="AT281" s="57"/>
    </row>
    <row r="282" spans="1:46" ht="15" customHeight="1" x14ac:dyDescent="0.3">
      <c r="A282" s="67" t="s">
        <v>419</v>
      </c>
      <c r="B282" s="59" t="s">
        <v>68</v>
      </c>
      <c r="C282" s="59" t="s">
        <v>69</v>
      </c>
      <c r="D282" s="61" t="s">
        <v>70</v>
      </c>
      <c r="E282" s="62"/>
      <c r="F282" s="63"/>
      <c r="G282" s="64"/>
      <c r="H282" s="64"/>
      <c r="I282" s="65"/>
      <c r="J282" s="63"/>
      <c r="K282" s="64"/>
      <c r="L282" s="65"/>
      <c r="M282" s="63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57"/>
      <c r="AT282" s="57"/>
    </row>
    <row r="283" spans="1:46" ht="15" customHeight="1" x14ac:dyDescent="0.3">
      <c r="A283" s="67" t="s">
        <v>420</v>
      </c>
      <c r="B283" s="59" t="s">
        <v>171</v>
      </c>
      <c r="C283" s="60">
        <v>62</v>
      </c>
      <c r="D283" s="61" t="s">
        <v>390</v>
      </c>
      <c r="E283" s="62">
        <f>SUM(G283:AT283)</f>
        <v>23</v>
      </c>
      <c r="F283" s="63"/>
      <c r="G283" s="64">
        <v>3</v>
      </c>
      <c r="H283" s="64"/>
      <c r="I283" s="65"/>
      <c r="J283" s="63">
        <v>2</v>
      </c>
      <c r="K283" s="64">
        <v>1</v>
      </c>
      <c r="L283" s="65"/>
      <c r="M283" s="63"/>
      <c r="N283" s="64"/>
      <c r="O283" s="64">
        <v>14</v>
      </c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>
        <v>3</v>
      </c>
      <c r="AQ283" s="64"/>
      <c r="AR283" s="64"/>
      <c r="AS283" s="57"/>
      <c r="AT283" s="57"/>
    </row>
    <row r="284" spans="1:46" ht="15" customHeight="1" x14ac:dyDescent="0.3">
      <c r="A284" s="67" t="s">
        <v>421</v>
      </c>
      <c r="B284" s="59" t="s">
        <v>232</v>
      </c>
      <c r="C284" s="60">
        <v>33</v>
      </c>
      <c r="D284" s="61" t="s">
        <v>422</v>
      </c>
      <c r="E284" s="62">
        <v>3</v>
      </c>
      <c r="F284" s="63"/>
      <c r="G284" s="64"/>
      <c r="H284" s="64"/>
      <c r="I284" s="65"/>
      <c r="J284" s="63">
        <v>2</v>
      </c>
      <c r="K284" s="64"/>
      <c r="L284" s="65"/>
      <c r="M284" s="63"/>
      <c r="N284" s="64"/>
      <c r="O284" s="64">
        <v>1</v>
      </c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57"/>
      <c r="AT284" s="57"/>
    </row>
    <row r="285" spans="1:46" ht="15" customHeight="1" x14ac:dyDescent="0.3">
      <c r="A285" s="67" t="s">
        <v>423</v>
      </c>
      <c r="B285" s="59" t="s">
        <v>68</v>
      </c>
      <c r="C285" s="59" t="s">
        <v>69</v>
      </c>
      <c r="D285" s="61" t="s">
        <v>70</v>
      </c>
      <c r="E285" s="62"/>
      <c r="F285" s="63"/>
      <c r="G285" s="64"/>
      <c r="H285" s="64"/>
      <c r="I285" s="65"/>
      <c r="J285" s="63"/>
      <c r="K285" s="64"/>
      <c r="L285" s="65"/>
      <c r="M285" s="63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57"/>
      <c r="AT285" s="57"/>
    </row>
    <row r="286" spans="1:46" ht="15" customHeight="1" x14ac:dyDescent="0.3">
      <c r="A286" s="67" t="s">
        <v>424</v>
      </c>
      <c r="B286" s="59" t="s">
        <v>103</v>
      </c>
      <c r="C286" s="60">
        <v>44.8</v>
      </c>
      <c r="D286" s="61" t="s">
        <v>301</v>
      </c>
      <c r="E286" s="62">
        <v>0</v>
      </c>
      <c r="F286" s="63"/>
      <c r="G286" s="64"/>
      <c r="H286" s="64"/>
      <c r="I286" s="65"/>
      <c r="J286" s="63"/>
      <c r="K286" s="64"/>
      <c r="L286" s="65"/>
      <c r="M286" s="63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57"/>
      <c r="AT286" s="57"/>
    </row>
    <row r="287" spans="1:46" ht="15" customHeight="1" x14ac:dyDescent="0.3">
      <c r="A287" s="67" t="s">
        <v>425</v>
      </c>
      <c r="B287" s="59" t="s">
        <v>338</v>
      </c>
      <c r="C287" s="60">
        <v>44.8</v>
      </c>
      <c r="D287" s="61" t="s">
        <v>66</v>
      </c>
      <c r="E287" s="62">
        <f>SUM(G287:AT287)</f>
        <v>36</v>
      </c>
      <c r="F287" s="63"/>
      <c r="G287" s="64">
        <v>25</v>
      </c>
      <c r="H287" s="64"/>
      <c r="I287" s="65"/>
      <c r="J287" s="63"/>
      <c r="K287" s="64"/>
      <c r="L287" s="65"/>
      <c r="M287" s="63"/>
      <c r="N287" s="64"/>
      <c r="O287" s="64">
        <v>5</v>
      </c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>
        <v>6</v>
      </c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57"/>
      <c r="AT287" s="57"/>
    </row>
    <row r="288" spans="1:46" ht="15" customHeight="1" x14ac:dyDescent="0.3">
      <c r="A288" s="67" t="s">
        <v>426</v>
      </c>
      <c r="B288" s="59" t="s">
        <v>68</v>
      </c>
      <c r="C288" s="59" t="s">
        <v>69</v>
      </c>
      <c r="D288" s="61" t="s">
        <v>70</v>
      </c>
      <c r="E288" s="62"/>
      <c r="F288" s="63"/>
      <c r="G288" s="64"/>
      <c r="H288" s="64"/>
      <c r="I288" s="65"/>
      <c r="J288" s="63"/>
      <c r="K288" s="64"/>
      <c r="L288" s="65"/>
      <c r="M288" s="63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57"/>
      <c r="AT288" s="57"/>
    </row>
    <row r="289" spans="1:46" ht="15" customHeight="1" x14ac:dyDescent="0.3">
      <c r="A289" s="67" t="s">
        <v>427</v>
      </c>
      <c r="B289" s="59" t="s">
        <v>68</v>
      </c>
      <c r="C289" s="59" t="s">
        <v>69</v>
      </c>
      <c r="D289" s="61" t="s">
        <v>70</v>
      </c>
      <c r="E289" s="62"/>
      <c r="F289" s="63"/>
      <c r="G289" s="64"/>
      <c r="H289" s="64"/>
      <c r="I289" s="65"/>
      <c r="J289" s="63"/>
      <c r="K289" s="64"/>
      <c r="L289" s="65"/>
      <c r="M289" s="63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57"/>
      <c r="AT289" s="57"/>
    </row>
    <row r="290" spans="1:46" ht="16.05" customHeight="1" x14ac:dyDescent="0.3">
      <c r="A290" s="67" t="s">
        <v>428</v>
      </c>
      <c r="B290" s="138" t="s">
        <v>68</v>
      </c>
      <c r="C290" s="139" t="s">
        <v>69</v>
      </c>
      <c r="D290" s="140" t="s">
        <v>70</v>
      </c>
      <c r="E290" s="76"/>
      <c r="F290" s="141"/>
      <c r="G290" s="142"/>
      <c r="H290" s="142"/>
      <c r="I290" s="143"/>
      <c r="J290" s="141"/>
      <c r="K290" s="142"/>
      <c r="L290" s="143"/>
      <c r="M290" s="141"/>
      <c r="N290" s="142"/>
      <c r="O290" s="14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57"/>
      <c r="AT290" s="57"/>
    </row>
    <row r="291" spans="1:46" ht="16.95" customHeight="1" x14ac:dyDescent="0.3">
      <c r="A291" s="144" t="s">
        <v>429</v>
      </c>
      <c r="B291" s="118"/>
      <c r="C291" s="145">
        <f>SUM(C270:C290)</f>
        <v>607.49999999999989</v>
      </c>
      <c r="D291" s="118" t="s">
        <v>430</v>
      </c>
      <c r="E291" s="146">
        <f>SUM(E270:E290)</f>
        <v>539</v>
      </c>
      <c r="F291" s="146"/>
      <c r="G291" s="146">
        <f>SUM(G270:G290)</f>
        <v>263</v>
      </c>
      <c r="H291" s="146">
        <f>SUM(H270:H290)</f>
        <v>26</v>
      </c>
      <c r="I291" s="146">
        <f>SUM(I270:I290)</f>
        <v>28</v>
      </c>
      <c r="J291" s="146">
        <f>SUM(J270:J290)</f>
        <v>30</v>
      </c>
      <c r="K291" s="146">
        <f>SUM(K270:K290)</f>
        <v>11</v>
      </c>
      <c r="L291" s="146"/>
      <c r="M291" s="146">
        <f>SUM(M270:M290)</f>
        <v>31</v>
      </c>
      <c r="N291" s="146">
        <f>SUM(N270:N290)</f>
        <v>16</v>
      </c>
      <c r="O291" s="146">
        <f>SUM(O270:O290)</f>
        <v>94</v>
      </c>
      <c r="P291" s="146"/>
      <c r="Q291" s="146">
        <f>SUM(Q270:Q290)</f>
        <v>5</v>
      </c>
      <c r="R291" s="146"/>
      <c r="S291" s="146">
        <f>SUM(S270:S290)</f>
        <v>5</v>
      </c>
      <c r="T291" s="146"/>
      <c r="U291" s="146"/>
      <c r="V291" s="146">
        <f>SUM(V270:V290)</f>
        <v>4</v>
      </c>
      <c r="W291" s="146">
        <f>SUM(W270:W290)</f>
        <v>1</v>
      </c>
      <c r="X291" s="146"/>
      <c r="Y291" s="146"/>
      <c r="Z291" s="146">
        <f>SUM(Z270:Z290)</f>
        <v>1</v>
      </c>
      <c r="AA291" s="146"/>
      <c r="AB291" s="146">
        <f>SUM(AB270:AB290)</f>
        <v>2</v>
      </c>
      <c r="AC291" s="146"/>
      <c r="AD291" s="146">
        <f>SUM(AD270:AD290)</f>
        <v>5</v>
      </c>
      <c r="AE291" s="146">
        <f>SUM(AE270:AE290)</f>
        <v>14</v>
      </c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>
        <f>SUM(AP270:AP290)</f>
        <v>3</v>
      </c>
      <c r="AQ291" s="146"/>
      <c r="AR291" s="146"/>
      <c r="AS291" s="107"/>
      <c r="AT291" s="57"/>
    </row>
    <row r="292" spans="1:46" ht="16.05" customHeight="1" x14ac:dyDescent="0.3">
      <c r="A292" s="57"/>
      <c r="B292" s="147"/>
      <c r="C292" s="147"/>
      <c r="D292" s="147"/>
      <c r="E292" s="86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57"/>
      <c r="AT292" s="57"/>
    </row>
    <row r="293" spans="1:46" ht="15" customHeight="1" x14ac:dyDescent="0.3">
      <c r="A293" s="135" t="s">
        <v>431</v>
      </c>
      <c r="B293" s="57"/>
      <c r="C293" s="57"/>
      <c r="D293" s="57"/>
      <c r="E293" s="64"/>
      <c r="F293" s="99"/>
      <c r="G293" s="57"/>
      <c r="H293" s="99"/>
      <c r="I293" s="57"/>
      <c r="J293" s="57"/>
      <c r="K293" s="57"/>
      <c r="L293" s="57"/>
      <c r="M293" s="99"/>
      <c r="N293" s="57"/>
      <c r="O293" s="99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</row>
    <row r="294" spans="1:46" ht="15" customHeight="1" x14ac:dyDescent="0.3">
      <c r="A294" s="67" t="s">
        <v>432</v>
      </c>
      <c r="B294" s="59" t="s">
        <v>65</v>
      </c>
      <c r="C294" s="60">
        <v>62</v>
      </c>
      <c r="D294" s="61" t="s">
        <v>167</v>
      </c>
      <c r="E294" s="62">
        <f>SUM(G294:AT294)</f>
        <v>44</v>
      </c>
      <c r="F294" s="63"/>
      <c r="G294" s="64">
        <v>22</v>
      </c>
      <c r="H294" s="64">
        <v>2</v>
      </c>
      <c r="I294" s="65">
        <v>3</v>
      </c>
      <c r="J294" s="63"/>
      <c r="K294" s="64">
        <v>1</v>
      </c>
      <c r="L294" s="65"/>
      <c r="M294" s="63"/>
      <c r="N294" s="64"/>
      <c r="O294" s="64">
        <v>16</v>
      </c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57"/>
      <c r="AT294" s="57"/>
    </row>
    <row r="295" spans="1:46" ht="15" customHeight="1" x14ac:dyDescent="0.3">
      <c r="A295" s="67" t="s">
        <v>433</v>
      </c>
      <c r="B295" s="59" t="s">
        <v>68</v>
      </c>
      <c r="C295" s="59" t="s">
        <v>69</v>
      </c>
      <c r="D295" s="61" t="s">
        <v>70</v>
      </c>
      <c r="E295" s="62"/>
      <c r="F295" s="63"/>
      <c r="G295" s="64"/>
      <c r="H295" s="64"/>
      <c r="I295" s="65"/>
      <c r="J295" s="63"/>
      <c r="K295" s="64"/>
      <c r="L295" s="65"/>
      <c r="M295" s="63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57"/>
      <c r="AT295" s="57"/>
    </row>
    <row r="296" spans="1:46" ht="15" customHeight="1" x14ac:dyDescent="0.3">
      <c r="A296" s="67" t="s">
        <v>434</v>
      </c>
      <c r="B296" s="59" t="s">
        <v>68</v>
      </c>
      <c r="C296" s="59" t="s">
        <v>69</v>
      </c>
      <c r="D296" s="61" t="s">
        <v>70</v>
      </c>
      <c r="E296" s="62"/>
      <c r="F296" s="63"/>
      <c r="G296" s="64"/>
      <c r="H296" s="64"/>
      <c r="I296" s="65"/>
      <c r="J296" s="63"/>
      <c r="K296" s="64"/>
      <c r="L296" s="65"/>
      <c r="M296" s="63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57"/>
      <c r="AT296" s="57"/>
    </row>
    <row r="297" spans="1:46" ht="15" customHeight="1" x14ac:dyDescent="0.3">
      <c r="A297" s="67" t="s">
        <v>435</v>
      </c>
      <c r="B297" s="59" t="s">
        <v>85</v>
      </c>
      <c r="C297" s="60">
        <v>57</v>
      </c>
      <c r="D297" s="61" t="s">
        <v>436</v>
      </c>
      <c r="E297" s="62">
        <f>SUM(G297:AT297)</f>
        <v>35</v>
      </c>
      <c r="F297" s="63"/>
      <c r="G297" s="64">
        <v>18</v>
      </c>
      <c r="H297" s="64">
        <v>3</v>
      </c>
      <c r="I297" s="65">
        <v>1</v>
      </c>
      <c r="J297" s="63"/>
      <c r="K297" s="64"/>
      <c r="L297" s="65"/>
      <c r="M297" s="63"/>
      <c r="N297" s="64"/>
      <c r="O297" s="64">
        <v>13</v>
      </c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57"/>
      <c r="AT297" s="57"/>
    </row>
    <row r="298" spans="1:46" ht="15" customHeight="1" x14ac:dyDescent="0.3">
      <c r="A298" s="67" t="s">
        <v>437</v>
      </c>
      <c r="B298" s="59" t="s">
        <v>131</v>
      </c>
      <c r="C298" s="60">
        <v>82.5</v>
      </c>
      <c r="D298" s="61" t="s">
        <v>438</v>
      </c>
      <c r="E298" s="62">
        <f>SUM(G298:AT298)</f>
        <v>33</v>
      </c>
      <c r="F298" s="63"/>
      <c r="G298" s="64">
        <v>15</v>
      </c>
      <c r="H298" s="64">
        <v>7</v>
      </c>
      <c r="I298" s="65">
        <v>2</v>
      </c>
      <c r="J298" s="63"/>
      <c r="K298" s="64"/>
      <c r="L298" s="65"/>
      <c r="M298" s="63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>
        <v>2</v>
      </c>
      <c r="AA298" s="64"/>
      <c r="AB298" s="64"/>
      <c r="AC298" s="64"/>
      <c r="AD298" s="64">
        <v>7</v>
      </c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57"/>
      <c r="AT298" s="57"/>
    </row>
    <row r="299" spans="1:46" ht="15" customHeight="1" x14ac:dyDescent="0.3">
      <c r="A299" s="109" t="s">
        <v>439</v>
      </c>
      <c r="B299" s="59" t="s">
        <v>289</v>
      </c>
      <c r="C299" s="60">
        <v>57</v>
      </c>
      <c r="D299" s="61" t="s">
        <v>57</v>
      </c>
      <c r="E299" s="62">
        <f>SUM(G299:AT299)</f>
        <v>36</v>
      </c>
      <c r="F299" s="63"/>
      <c r="G299" s="64">
        <v>19</v>
      </c>
      <c r="H299" s="64">
        <v>4</v>
      </c>
      <c r="I299" s="65">
        <v>4</v>
      </c>
      <c r="J299" s="63"/>
      <c r="K299" s="64"/>
      <c r="L299" s="65"/>
      <c r="M299" s="63"/>
      <c r="N299" s="64"/>
      <c r="O299" s="64">
        <v>8</v>
      </c>
      <c r="P299" s="64"/>
      <c r="Q299" s="64"/>
      <c r="R299" s="64"/>
      <c r="S299" s="64"/>
      <c r="T299" s="64"/>
      <c r="U299" s="64"/>
      <c r="V299" s="64">
        <v>1</v>
      </c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57"/>
      <c r="AT299" s="57"/>
    </row>
    <row r="300" spans="1:46" ht="15" customHeight="1" x14ac:dyDescent="0.3">
      <c r="A300" s="67" t="s">
        <v>440</v>
      </c>
      <c r="B300" s="59" t="s">
        <v>232</v>
      </c>
      <c r="C300" s="60">
        <v>87.1</v>
      </c>
      <c r="D300" s="61" t="s">
        <v>441</v>
      </c>
      <c r="E300" s="62">
        <v>11</v>
      </c>
      <c r="F300" s="63"/>
      <c r="G300" s="64">
        <v>8</v>
      </c>
      <c r="H300" s="64">
        <v>1</v>
      </c>
      <c r="I300" s="65">
        <v>1</v>
      </c>
      <c r="J300" s="63">
        <v>1</v>
      </c>
      <c r="K300" s="64"/>
      <c r="L300" s="65"/>
      <c r="M300" s="63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57"/>
      <c r="AT300" s="57"/>
    </row>
    <row r="301" spans="1:46" ht="15" customHeight="1" x14ac:dyDescent="0.3">
      <c r="A301" s="67" t="s">
        <v>442</v>
      </c>
      <c r="B301" s="59" t="s">
        <v>443</v>
      </c>
      <c r="C301" s="60">
        <v>59.5</v>
      </c>
      <c r="D301" s="61" t="s">
        <v>202</v>
      </c>
      <c r="E301" s="62">
        <f>SUM(G301:AT301)</f>
        <v>16</v>
      </c>
      <c r="F301" s="63"/>
      <c r="G301" s="64">
        <v>10</v>
      </c>
      <c r="H301" s="64">
        <v>4</v>
      </c>
      <c r="I301" s="65">
        <v>1</v>
      </c>
      <c r="J301" s="63"/>
      <c r="K301" s="64"/>
      <c r="L301" s="65"/>
      <c r="M301" s="63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>
        <v>1</v>
      </c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57"/>
      <c r="AT301" s="57"/>
    </row>
    <row r="302" spans="1:46" ht="15" customHeight="1" x14ac:dyDescent="0.3">
      <c r="A302" s="67" t="s">
        <v>444</v>
      </c>
      <c r="B302" s="59" t="s">
        <v>292</v>
      </c>
      <c r="C302" s="60">
        <v>90</v>
      </c>
      <c r="D302" s="61" t="s">
        <v>294</v>
      </c>
      <c r="E302" s="62">
        <f>SUM(G302:AT302)</f>
        <v>45</v>
      </c>
      <c r="F302" s="63"/>
      <c r="G302" s="64">
        <v>18</v>
      </c>
      <c r="H302" s="64">
        <v>5</v>
      </c>
      <c r="I302" s="65">
        <v>2</v>
      </c>
      <c r="J302" s="63">
        <v>1</v>
      </c>
      <c r="K302" s="64"/>
      <c r="L302" s="65"/>
      <c r="M302" s="63"/>
      <c r="N302" s="64"/>
      <c r="O302" s="64">
        <v>5</v>
      </c>
      <c r="P302" s="64"/>
      <c r="Q302" s="64"/>
      <c r="R302" s="64"/>
      <c r="S302" s="64">
        <v>5</v>
      </c>
      <c r="T302" s="64"/>
      <c r="U302" s="64"/>
      <c r="V302" s="64"/>
      <c r="W302" s="64"/>
      <c r="X302" s="64"/>
      <c r="Y302" s="64">
        <v>2</v>
      </c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>
        <v>7</v>
      </c>
      <c r="AQ302" s="64"/>
      <c r="AR302" s="64"/>
      <c r="AS302" s="57"/>
      <c r="AT302" s="57"/>
    </row>
    <row r="303" spans="1:46" ht="15" customHeight="1" x14ac:dyDescent="0.3">
      <c r="A303" s="109" t="s">
        <v>445</v>
      </c>
      <c r="B303" s="59" t="s">
        <v>68</v>
      </c>
      <c r="C303" s="59" t="s">
        <v>69</v>
      </c>
      <c r="D303" s="61" t="s">
        <v>70</v>
      </c>
      <c r="E303" s="62"/>
      <c r="F303" s="88"/>
      <c r="G303" s="64"/>
      <c r="H303" s="64"/>
      <c r="I303" s="65"/>
      <c r="J303" s="63"/>
      <c r="K303" s="64"/>
      <c r="L303" s="65"/>
      <c r="M303" s="63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57"/>
      <c r="AT303" s="57"/>
    </row>
    <row r="304" spans="1:46" ht="15" customHeight="1" x14ac:dyDescent="0.3">
      <c r="A304" s="67" t="s">
        <v>446</v>
      </c>
      <c r="B304" s="59" t="s">
        <v>103</v>
      </c>
      <c r="C304" s="60">
        <v>50.7</v>
      </c>
      <c r="D304" s="61" t="s">
        <v>285</v>
      </c>
      <c r="E304" s="62">
        <v>25</v>
      </c>
      <c r="F304" s="88"/>
      <c r="G304" s="64">
        <v>21</v>
      </c>
      <c r="H304" s="64">
        <v>3</v>
      </c>
      <c r="I304" s="65"/>
      <c r="J304" s="63">
        <v>1</v>
      </c>
      <c r="K304" s="64"/>
      <c r="L304" s="65"/>
      <c r="M304" s="63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57"/>
      <c r="AT304" s="57"/>
    </row>
    <row r="305" spans="1:46" ht="15" customHeight="1" x14ac:dyDescent="0.3">
      <c r="A305" s="67" t="s">
        <v>447</v>
      </c>
      <c r="B305" s="59" t="s">
        <v>68</v>
      </c>
      <c r="C305" s="59" t="s">
        <v>69</v>
      </c>
      <c r="D305" s="61" t="s">
        <v>70</v>
      </c>
      <c r="E305" s="62"/>
      <c r="F305" s="63"/>
      <c r="G305" s="64"/>
      <c r="H305" s="64"/>
      <c r="I305" s="65"/>
      <c r="J305" s="63"/>
      <c r="K305" s="64"/>
      <c r="L305" s="65"/>
      <c r="M305" s="63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57"/>
      <c r="AT305" s="57"/>
    </row>
    <row r="306" spans="1:46" ht="15" customHeight="1" x14ac:dyDescent="0.3">
      <c r="A306" s="67" t="s">
        <v>448</v>
      </c>
      <c r="B306" s="59" t="s">
        <v>68</v>
      </c>
      <c r="C306" s="59" t="s">
        <v>69</v>
      </c>
      <c r="D306" s="61" t="s">
        <v>70</v>
      </c>
      <c r="E306" s="62"/>
      <c r="F306" s="63"/>
      <c r="G306" s="64"/>
      <c r="H306" s="64"/>
      <c r="I306" s="65"/>
      <c r="J306" s="63"/>
      <c r="K306" s="64"/>
      <c r="L306" s="65"/>
      <c r="M306" s="63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57"/>
      <c r="AT306" s="57"/>
    </row>
    <row r="307" spans="1:46" ht="15" customHeight="1" x14ac:dyDescent="0.3">
      <c r="A307" s="67" t="s">
        <v>449</v>
      </c>
      <c r="B307" s="59" t="s">
        <v>68</v>
      </c>
      <c r="C307" s="59" t="s">
        <v>69</v>
      </c>
      <c r="D307" s="61" t="s">
        <v>70</v>
      </c>
      <c r="E307" s="62"/>
      <c r="F307" s="63"/>
      <c r="G307" s="64"/>
      <c r="H307" s="64"/>
      <c r="I307" s="65"/>
      <c r="J307" s="63"/>
      <c r="K307" s="64"/>
      <c r="L307" s="65"/>
      <c r="M307" s="63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57"/>
      <c r="AT307" s="57"/>
    </row>
    <row r="308" spans="1:46" ht="16.05" customHeight="1" x14ac:dyDescent="0.3">
      <c r="A308" s="67" t="s">
        <v>450</v>
      </c>
      <c r="B308" s="73" t="s">
        <v>68</v>
      </c>
      <c r="C308" s="73" t="s">
        <v>69</v>
      </c>
      <c r="D308" s="75" t="s">
        <v>70</v>
      </c>
      <c r="E308" s="76"/>
      <c r="F308" s="77"/>
      <c r="G308" s="78"/>
      <c r="H308" s="78"/>
      <c r="I308" s="79"/>
      <c r="J308" s="77"/>
      <c r="K308" s="78"/>
      <c r="L308" s="79"/>
      <c r="M308" s="77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57"/>
      <c r="AT308" s="57"/>
    </row>
    <row r="309" spans="1:46" ht="16.95" customHeight="1" x14ac:dyDescent="0.3">
      <c r="A309" s="80" t="s">
        <v>451</v>
      </c>
      <c r="B309" s="81"/>
      <c r="C309" s="148">
        <f>SUM(C294:C308)</f>
        <v>545.80000000000007</v>
      </c>
      <c r="D309" s="118" t="s">
        <v>452</v>
      </c>
      <c r="E309" s="83">
        <f>SUM(E294:E308)</f>
        <v>245</v>
      </c>
      <c r="F309" s="83"/>
      <c r="G309" s="83">
        <f>SUM(G294:G308)</f>
        <v>131</v>
      </c>
      <c r="H309" s="83">
        <f>SUM(H294:H308)</f>
        <v>29</v>
      </c>
      <c r="I309" s="83">
        <f>SUM(I294:I308)</f>
        <v>14</v>
      </c>
      <c r="J309" s="83">
        <f>SUM(J294:J308)</f>
        <v>3</v>
      </c>
      <c r="K309" s="83">
        <f>SUM(K294:K308)</f>
        <v>1</v>
      </c>
      <c r="L309" s="83"/>
      <c r="M309" s="83"/>
      <c r="N309" s="83"/>
      <c r="O309" s="83">
        <f>SUM(O294:O308)</f>
        <v>42</v>
      </c>
      <c r="P309" s="83"/>
      <c r="Q309" s="83"/>
      <c r="R309" s="83"/>
      <c r="S309" s="83">
        <f>SUM(S294:S308)</f>
        <v>5</v>
      </c>
      <c r="T309" s="83"/>
      <c r="U309" s="83"/>
      <c r="V309" s="83">
        <f>SUM(V294:V308)</f>
        <v>1</v>
      </c>
      <c r="W309" s="83"/>
      <c r="X309" s="83"/>
      <c r="Y309" s="83">
        <f>SUM(Y294:Y308)</f>
        <v>2</v>
      </c>
      <c r="Z309" s="83">
        <f>SUM(Z294:Z308)</f>
        <v>2</v>
      </c>
      <c r="AA309" s="83"/>
      <c r="AB309" s="83"/>
      <c r="AC309" s="83"/>
      <c r="AD309" s="83">
        <f>SUM(AD294:AD308)</f>
        <v>7</v>
      </c>
      <c r="AE309" s="83">
        <f>SUM(AE294:AE308)</f>
        <v>1</v>
      </c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>
        <f>SUM(AP294:AP308)</f>
        <v>7</v>
      </c>
      <c r="AQ309" s="83"/>
      <c r="AR309" s="83"/>
      <c r="AS309" s="107"/>
      <c r="AT309" s="57"/>
    </row>
    <row r="310" spans="1:46" ht="16.05" customHeight="1" x14ac:dyDescent="0.3">
      <c r="A310" s="133"/>
      <c r="B310" s="84"/>
      <c r="C310" s="147"/>
      <c r="D310" s="147"/>
      <c r="E310" s="86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57"/>
      <c r="AT310" s="57"/>
    </row>
    <row r="311" spans="1:46" ht="15" customHeight="1" x14ac:dyDescent="0.3">
      <c r="A311" s="135" t="s">
        <v>453</v>
      </c>
      <c r="B311" s="59"/>
      <c r="C311" s="149"/>
      <c r="D311" s="57"/>
      <c r="E311" s="64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57"/>
      <c r="AT311" s="57"/>
    </row>
    <row r="312" spans="1:46" ht="15" customHeight="1" x14ac:dyDescent="0.3">
      <c r="A312" s="67" t="s">
        <v>454</v>
      </c>
      <c r="B312" s="59" t="s">
        <v>68</v>
      </c>
      <c r="C312" s="150" t="s">
        <v>69</v>
      </c>
      <c r="D312" s="151" t="s">
        <v>70</v>
      </c>
      <c r="E312" s="62"/>
      <c r="F312" s="110"/>
      <c r="G312" s="91"/>
      <c r="H312" s="91"/>
      <c r="I312" s="152"/>
      <c r="J312" s="110"/>
      <c r="K312" s="91"/>
      <c r="L312" s="152"/>
      <c r="M312" s="110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153"/>
      <c r="AT312" s="153"/>
    </row>
    <row r="313" spans="1:46" ht="15" customHeight="1" x14ac:dyDescent="0.3">
      <c r="A313" s="67" t="s">
        <v>455</v>
      </c>
      <c r="B313" s="59" t="s">
        <v>232</v>
      </c>
      <c r="C313" s="154">
        <v>44</v>
      </c>
      <c r="D313" s="151" t="s">
        <v>178</v>
      </c>
      <c r="E313" s="62">
        <f>SUM(G313:AT313)</f>
        <v>25</v>
      </c>
      <c r="F313" s="110"/>
      <c r="G313" s="91">
        <v>10</v>
      </c>
      <c r="H313" s="91">
        <v>5</v>
      </c>
      <c r="I313" s="152">
        <v>2</v>
      </c>
      <c r="J313" s="110"/>
      <c r="K313" s="91"/>
      <c r="L313" s="152"/>
      <c r="M313" s="110">
        <v>2</v>
      </c>
      <c r="N313" s="91"/>
      <c r="O313" s="91"/>
      <c r="P313" s="91"/>
      <c r="Q313" s="91">
        <v>3</v>
      </c>
      <c r="R313" s="91"/>
      <c r="S313" s="91"/>
      <c r="T313" s="91"/>
      <c r="U313" s="91">
        <v>2</v>
      </c>
      <c r="V313" s="91"/>
      <c r="W313" s="91"/>
      <c r="X313" s="91"/>
      <c r="Y313" s="91"/>
      <c r="Z313" s="91">
        <v>1</v>
      </c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153"/>
      <c r="AT313" s="153"/>
    </row>
    <row r="314" spans="1:46" ht="15" customHeight="1" x14ac:dyDescent="0.3">
      <c r="A314" s="67" t="s">
        <v>456</v>
      </c>
      <c r="B314" s="59" t="s">
        <v>68</v>
      </c>
      <c r="C314" s="59" t="s">
        <v>69</v>
      </c>
      <c r="D314" s="69" t="s">
        <v>70</v>
      </c>
      <c r="E314" s="62"/>
      <c r="F314" s="70"/>
      <c r="G314" s="71"/>
      <c r="H314" s="71"/>
      <c r="I314" s="72"/>
      <c r="J314" s="70"/>
      <c r="K314" s="71"/>
      <c r="L314" s="72"/>
      <c r="M314" s="70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57"/>
      <c r="AT314" s="57"/>
    </row>
    <row r="315" spans="1:46" ht="15" customHeight="1" x14ac:dyDescent="0.3">
      <c r="A315" s="67" t="s">
        <v>457</v>
      </c>
      <c r="B315" s="59" t="s">
        <v>68</v>
      </c>
      <c r="C315" s="59" t="s">
        <v>69</v>
      </c>
      <c r="D315" s="69" t="s">
        <v>70</v>
      </c>
      <c r="E315" s="62"/>
      <c r="F315" s="70"/>
      <c r="G315" s="71"/>
      <c r="H315" s="71"/>
      <c r="I315" s="72"/>
      <c r="J315" s="70"/>
      <c r="K315" s="71"/>
      <c r="L315" s="72"/>
      <c r="M315" s="70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57"/>
      <c r="AT315" s="57"/>
    </row>
    <row r="316" spans="1:46" ht="15" customHeight="1" x14ac:dyDescent="0.3">
      <c r="A316" s="67" t="s">
        <v>458</v>
      </c>
      <c r="B316" s="59" t="s">
        <v>68</v>
      </c>
      <c r="C316" s="59" t="s">
        <v>69</v>
      </c>
      <c r="D316" s="69" t="s">
        <v>70</v>
      </c>
      <c r="E316" s="62"/>
      <c r="F316" s="70"/>
      <c r="G316" s="71"/>
      <c r="H316" s="71"/>
      <c r="I316" s="72"/>
      <c r="J316" s="70"/>
      <c r="K316" s="71"/>
      <c r="L316" s="72"/>
      <c r="M316" s="70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57"/>
      <c r="AT316" s="57"/>
    </row>
    <row r="317" spans="1:46" ht="15" customHeight="1" x14ac:dyDescent="0.3">
      <c r="A317" s="67" t="s">
        <v>459</v>
      </c>
      <c r="B317" s="59" t="s">
        <v>68</v>
      </c>
      <c r="C317" s="59" t="s">
        <v>69</v>
      </c>
      <c r="D317" s="69" t="s">
        <v>70</v>
      </c>
      <c r="E317" s="62"/>
      <c r="F317" s="70"/>
      <c r="G317" s="71"/>
      <c r="H317" s="71"/>
      <c r="I317" s="72"/>
      <c r="J317" s="70"/>
      <c r="K317" s="71"/>
      <c r="L317" s="72"/>
      <c r="M317" s="70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57"/>
      <c r="AT317" s="57"/>
    </row>
    <row r="318" spans="1:46" ht="15" customHeight="1" x14ac:dyDescent="0.3">
      <c r="A318" s="67" t="s">
        <v>460</v>
      </c>
      <c r="B318" s="59" t="s">
        <v>68</v>
      </c>
      <c r="C318" s="59" t="s">
        <v>69</v>
      </c>
      <c r="D318" s="69" t="s">
        <v>70</v>
      </c>
      <c r="E318" s="62"/>
      <c r="F318" s="70"/>
      <c r="G318" s="71"/>
      <c r="H318" s="71"/>
      <c r="I318" s="72"/>
      <c r="J318" s="70"/>
      <c r="K318" s="71"/>
      <c r="L318" s="72"/>
      <c r="M318" s="70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57"/>
      <c r="AT318" s="57"/>
    </row>
    <row r="319" spans="1:46" ht="15" customHeight="1" x14ac:dyDescent="0.3">
      <c r="A319" s="67" t="s">
        <v>461</v>
      </c>
      <c r="B319" s="59" t="s">
        <v>219</v>
      </c>
      <c r="C319" s="60">
        <v>63</v>
      </c>
      <c r="D319" s="69" t="s">
        <v>462</v>
      </c>
      <c r="E319" s="62">
        <v>23</v>
      </c>
      <c r="F319" s="70"/>
      <c r="G319" s="71">
        <v>16</v>
      </c>
      <c r="H319" s="71">
        <v>6</v>
      </c>
      <c r="I319" s="72">
        <v>1</v>
      </c>
      <c r="J319" s="70"/>
      <c r="K319" s="71"/>
      <c r="L319" s="72"/>
      <c r="M319" s="70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57"/>
      <c r="AT319" s="57"/>
    </row>
    <row r="320" spans="1:46" ht="15" customHeight="1" x14ac:dyDescent="0.3">
      <c r="A320" s="67" t="s">
        <v>463</v>
      </c>
      <c r="B320" s="59" t="s">
        <v>153</v>
      </c>
      <c r="C320" s="60">
        <v>56.4</v>
      </c>
      <c r="D320" s="69" t="s">
        <v>198</v>
      </c>
      <c r="E320" s="62">
        <f>SUM(G320:O320)</f>
        <v>46</v>
      </c>
      <c r="F320" s="70"/>
      <c r="G320" s="71">
        <v>28</v>
      </c>
      <c r="H320" s="71">
        <v>15</v>
      </c>
      <c r="I320" s="72">
        <v>1</v>
      </c>
      <c r="J320" s="70"/>
      <c r="K320" s="71"/>
      <c r="L320" s="72"/>
      <c r="M320" s="70"/>
      <c r="N320" s="71"/>
      <c r="O320" s="71">
        <v>2</v>
      </c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57"/>
      <c r="AT320" s="57"/>
    </row>
    <row r="321" spans="1:46" ht="15" customHeight="1" x14ac:dyDescent="0.3">
      <c r="A321" s="67" t="s">
        <v>464</v>
      </c>
      <c r="B321" s="59" t="s">
        <v>68</v>
      </c>
      <c r="C321" s="59" t="s">
        <v>69</v>
      </c>
      <c r="D321" s="69" t="s">
        <v>70</v>
      </c>
      <c r="E321" s="62"/>
      <c r="F321" s="70"/>
      <c r="G321" s="71"/>
      <c r="H321" s="71"/>
      <c r="I321" s="72"/>
      <c r="J321" s="70"/>
      <c r="K321" s="71"/>
      <c r="L321" s="72"/>
      <c r="M321" s="70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57"/>
      <c r="AT321" s="57"/>
    </row>
    <row r="322" spans="1:46" ht="15" customHeight="1" x14ac:dyDescent="0.3">
      <c r="A322" s="67" t="s">
        <v>465</v>
      </c>
      <c r="B322" s="59" t="s">
        <v>466</v>
      </c>
      <c r="C322" s="60">
        <v>58</v>
      </c>
      <c r="D322" s="69" t="s">
        <v>66</v>
      </c>
      <c r="E322" s="62">
        <f t="shared" ref="E322:E329" si="2">SUM(G322:AT322)</f>
        <v>54</v>
      </c>
      <c r="F322" s="70"/>
      <c r="G322" s="71">
        <v>39</v>
      </c>
      <c r="H322" s="71">
        <v>12</v>
      </c>
      <c r="I322" s="72">
        <v>1</v>
      </c>
      <c r="J322" s="70"/>
      <c r="K322" s="71"/>
      <c r="L322" s="72"/>
      <c r="M322" s="70"/>
      <c r="N322" s="71"/>
      <c r="O322" s="71">
        <v>1</v>
      </c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>
        <v>1</v>
      </c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57"/>
      <c r="AT322" s="57"/>
    </row>
    <row r="323" spans="1:46" ht="15" customHeight="1" x14ac:dyDescent="0.3">
      <c r="A323" s="67" t="s">
        <v>467</v>
      </c>
      <c r="B323" s="59" t="s">
        <v>114</v>
      </c>
      <c r="C323" s="60">
        <v>57.1</v>
      </c>
      <c r="D323" s="61" t="s">
        <v>285</v>
      </c>
      <c r="E323" s="62">
        <f t="shared" si="2"/>
        <v>43</v>
      </c>
      <c r="F323" s="63"/>
      <c r="G323" s="64">
        <v>15</v>
      </c>
      <c r="H323" s="64">
        <v>26</v>
      </c>
      <c r="I323" s="65">
        <v>1</v>
      </c>
      <c r="J323" s="63"/>
      <c r="K323" s="64"/>
      <c r="L323" s="65"/>
      <c r="M323" s="63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>
        <v>1</v>
      </c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57"/>
      <c r="AT323" s="57"/>
    </row>
    <row r="324" spans="1:46" ht="15" customHeight="1" x14ac:dyDescent="0.3">
      <c r="A324" s="67" t="s">
        <v>468</v>
      </c>
      <c r="B324" s="59" t="s">
        <v>310</v>
      </c>
      <c r="C324" s="60">
        <v>52.5</v>
      </c>
      <c r="D324" s="61" t="s">
        <v>313</v>
      </c>
      <c r="E324" s="62">
        <f t="shared" si="2"/>
        <v>26</v>
      </c>
      <c r="F324" s="63"/>
      <c r="G324" s="64">
        <v>13</v>
      </c>
      <c r="H324" s="64">
        <v>7</v>
      </c>
      <c r="I324" s="65">
        <v>3</v>
      </c>
      <c r="J324" s="63"/>
      <c r="K324" s="64"/>
      <c r="L324" s="65"/>
      <c r="M324" s="63"/>
      <c r="N324" s="64"/>
      <c r="O324" s="64"/>
      <c r="P324" s="64"/>
      <c r="Q324" s="64"/>
      <c r="R324" s="64"/>
      <c r="S324" s="64">
        <v>1</v>
      </c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>
        <v>2</v>
      </c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57"/>
      <c r="AT324" s="57"/>
    </row>
    <row r="325" spans="1:46" ht="15" customHeight="1" x14ac:dyDescent="0.3">
      <c r="A325" s="67" t="s">
        <v>469</v>
      </c>
      <c r="B325" s="106" t="s">
        <v>131</v>
      </c>
      <c r="C325" s="155">
        <v>64</v>
      </c>
      <c r="D325" s="69" t="s">
        <v>273</v>
      </c>
      <c r="E325" s="62">
        <f t="shared" si="2"/>
        <v>39</v>
      </c>
      <c r="F325" s="70"/>
      <c r="G325" s="71">
        <v>19</v>
      </c>
      <c r="H325" s="71">
        <v>2</v>
      </c>
      <c r="I325" s="72">
        <v>6</v>
      </c>
      <c r="J325" s="70"/>
      <c r="K325" s="71"/>
      <c r="L325" s="72"/>
      <c r="M325" s="70"/>
      <c r="N325" s="71"/>
      <c r="O325" s="71">
        <v>2</v>
      </c>
      <c r="P325" s="71"/>
      <c r="Q325" s="71">
        <v>2</v>
      </c>
      <c r="R325" s="71"/>
      <c r="S325" s="71">
        <v>3</v>
      </c>
      <c r="T325" s="71"/>
      <c r="U325" s="71">
        <v>3</v>
      </c>
      <c r="V325" s="71"/>
      <c r="W325" s="71">
        <v>1</v>
      </c>
      <c r="X325" s="71"/>
      <c r="Y325" s="71">
        <v>1</v>
      </c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57"/>
      <c r="AT325" s="57"/>
    </row>
    <row r="326" spans="1:46" ht="15" customHeight="1" x14ac:dyDescent="0.3">
      <c r="A326" s="67" t="s">
        <v>470</v>
      </c>
      <c r="B326" s="106" t="s">
        <v>82</v>
      </c>
      <c r="C326" s="155">
        <v>69</v>
      </c>
      <c r="D326" s="69" t="s">
        <v>313</v>
      </c>
      <c r="E326" s="62">
        <f t="shared" si="2"/>
        <v>59</v>
      </c>
      <c r="F326" s="70"/>
      <c r="G326" s="71">
        <v>38</v>
      </c>
      <c r="H326" s="71">
        <v>14</v>
      </c>
      <c r="I326" s="72">
        <v>1</v>
      </c>
      <c r="J326" s="70">
        <v>2</v>
      </c>
      <c r="K326" s="71"/>
      <c r="L326" s="72"/>
      <c r="M326" s="70">
        <v>1</v>
      </c>
      <c r="N326" s="71"/>
      <c r="O326" s="71"/>
      <c r="P326" s="71"/>
      <c r="Q326" s="71"/>
      <c r="R326" s="71"/>
      <c r="S326" s="71"/>
      <c r="T326" s="71"/>
      <c r="U326" s="71"/>
      <c r="V326" s="71">
        <v>1</v>
      </c>
      <c r="W326" s="71"/>
      <c r="X326" s="71"/>
      <c r="Y326" s="71"/>
      <c r="Z326" s="71"/>
      <c r="AA326" s="71"/>
      <c r="AB326" s="71"/>
      <c r="AC326" s="71"/>
      <c r="AD326" s="71"/>
      <c r="AE326" s="71">
        <v>2</v>
      </c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57"/>
      <c r="AT326" s="57"/>
    </row>
    <row r="327" spans="1:46" ht="15" customHeight="1" x14ac:dyDescent="0.3">
      <c r="A327" s="67" t="s">
        <v>471</v>
      </c>
      <c r="B327" s="106" t="s">
        <v>177</v>
      </c>
      <c r="C327" s="155">
        <v>48</v>
      </c>
      <c r="D327" s="69" t="s">
        <v>472</v>
      </c>
      <c r="E327" s="62">
        <f t="shared" si="2"/>
        <v>28</v>
      </c>
      <c r="F327" s="70"/>
      <c r="G327" s="71">
        <v>19</v>
      </c>
      <c r="H327" s="71">
        <v>3</v>
      </c>
      <c r="I327" s="72">
        <v>2</v>
      </c>
      <c r="J327" s="70"/>
      <c r="K327" s="71"/>
      <c r="L327" s="72"/>
      <c r="M327" s="70">
        <v>3</v>
      </c>
      <c r="N327" s="71"/>
      <c r="O327" s="71"/>
      <c r="P327" s="71"/>
      <c r="Q327" s="71"/>
      <c r="R327" s="71"/>
      <c r="S327" s="71"/>
      <c r="T327" s="71"/>
      <c r="U327" s="71"/>
      <c r="V327" s="71">
        <v>1</v>
      </c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57"/>
      <c r="AT327" s="57"/>
    </row>
    <row r="328" spans="1:46" ht="15" customHeight="1" x14ac:dyDescent="0.3">
      <c r="A328" s="67" t="s">
        <v>473</v>
      </c>
      <c r="B328" s="106" t="s">
        <v>177</v>
      </c>
      <c r="C328" s="155">
        <v>44</v>
      </c>
      <c r="D328" s="69" t="s">
        <v>83</v>
      </c>
      <c r="E328" s="62">
        <f t="shared" si="2"/>
        <v>32</v>
      </c>
      <c r="F328" s="70"/>
      <c r="G328" s="71">
        <v>16</v>
      </c>
      <c r="H328" s="71">
        <v>5</v>
      </c>
      <c r="I328" s="72">
        <v>8</v>
      </c>
      <c r="J328" s="70"/>
      <c r="K328" s="71"/>
      <c r="L328" s="72"/>
      <c r="M328" s="70"/>
      <c r="N328" s="71"/>
      <c r="O328" s="71"/>
      <c r="P328" s="71"/>
      <c r="Q328" s="71"/>
      <c r="R328" s="71"/>
      <c r="S328" s="71"/>
      <c r="T328" s="71"/>
      <c r="U328" s="71"/>
      <c r="V328" s="71">
        <v>2</v>
      </c>
      <c r="W328" s="71"/>
      <c r="X328" s="71"/>
      <c r="Y328" s="71"/>
      <c r="Z328" s="71"/>
      <c r="AA328" s="71">
        <v>1</v>
      </c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57"/>
      <c r="AT328" s="57"/>
    </row>
    <row r="329" spans="1:46" ht="15" customHeight="1" x14ac:dyDescent="0.3">
      <c r="A329" s="67" t="s">
        <v>474</v>
      </c>
      <c r="B329" s="59" t="s">
        <v>131</v>
      </c>
      <c r="C329" s="60">
        <v>67</v>
      </c>
      <c r="D329" s="61" t="s">
        <v>198</v>
      </c>
      <c r="E329" s="62">
        <f t="shared" si="2"/>
        <v>67</v>
      </c>
      <c r="F329" s="63"/>
      <c r="G329" s="64">
        <v>21</v>
      </c>
      <c r="H329" s="64">
        <v>29</v>
      </c>
      <c r="I329" s="65">
        <v>14</v>
      </c>
      <c r="J329" s="63"/>
      <c r="K329" s="64"/>
      <c r="L329" s="65"/>
      <c r="M329" s="63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>
        <v>3</v>
      </c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57"/>
      <c r="AT329" s="57"/>
    </row>
    <row r="330" spans="1:46" ht="15" customHeight="1" x14ac:dyDescent="0.3">
      <c r="A330" s="67" t="s">
        <v>475</v>
      </c>
      <c r="B330" s="59" t="s">
        <v>68</v>
      </c>
      <c r="C330" s="59" t="s">
        <v>69</v>
      </c>
      <c r="D330" s="61" t="s">
        <v>70</v>
      </c>
      <c r="E330" s="62"/>
      <c r="F330" s="63"/>
      <c r="G330" s="64"/>
      <c r="H330" s="64"/>
      <c r="I330" s="65"/>
      <c r="J330" s="63"/>
      <c r="K330" s="64"/>
      <c r="L330" s="65"/>
      <c r="M330" s="63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57"/>
      <c r="AT330" s="57"/>
    </row>
    <row r="331" spans="1:46" ht="15" customHeight="1" x14ac:dyDescent="0.3">
      <c r="A331" s="67" t="s">
        <v>476</v>
      </c>
      <c r="B331" s="59" t="s">
        <v>68</v>
      </c>
      <c r="C331" s="106" t="s">
        <v>69</v>
      </c>
      <c r="D331" s="69" t="s">
        <v>70</v>
      </c>
      <c r="E331" s="62"/>
      <c r="F331" s="70"/>
      <c r="G331" s="71"/>
      <c r="H331" s="71"/>
      <c r="I331" s="72"/>
      <c r="J331" s="70"/>
      <c r="K331" s="71"/>
      <c r="L331" s="72"/>
      <c r="M331" s="70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57"/>
      <c r="AT331" s="57"/>
    </row>
    <row r="332" spans="1:46" ht="15" customHeight="1" x14ac:dyDescent="0.3">
      <c r="A332" s="67" t="s">
        <v>477</v>
      </c>
      <c r="B332" s="59" t="s">
        <v>85</v>
      </c>
      <c r="C332" s="60">
        <v>65.5</v>
      </c>
      <c r="D332" s="69" t="s">
        <v>222</v>
      </c>
      <c r="E332" s="62">
        <f>SUM(G332:AT332)</f>
        <v>38</v>
      </c>
      <c r="F332" s="70"/>
      <c r="G332" s="71">
        <v>10</v>
      </c>
      <c r="H332" s="71">
        <v>12</v>
      </c>
      <c r="I332" s="72">
        <v>8</v>
      </c>
      <c r="J332" s="70">
        <v>2</v>
      </c>
      <c r="K332" s="71"/>
      <c r="L332" s="72"/>
      <c r="M332" s="70">
        <v>1</v>
      </c>
      <c r="N332" s="71"/>
      <c r="O332" s="71">
        <v>1</v>
      </c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>
        <v>4</v>
      </c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57"/>
      <c r="AT332" s="57"/>
    </row>
    <row r="333" spans="1:46" ht="16.05" customHeight="1" x14ac:dyDescent="0.3">
      <c r="A333" s="67" t="s">
        <v>478</v>
      </c>
      <c r="B333" s="59" t="s">
        <v>68</v>
      </c>
      <c r="C333" s="59" t="s">
        <v>69</v>
      </c>
      <c r="D333" s="69" t="s">
        <v>70</v>
      </c>
      <c r="E333" s="62"/>
      <c r="F333" s="70"/>
      <c r="G333" s="71"/>
      <c r="H333" s="71"/>
      <c r="I333" s="72"/>
      <c r="J333" s="70"/>
      <c r="K333" s="71"/>
      <c r="L333" s="72"/>
      <c r="M333" s="70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57"/>
      <c r="AT333" s="57"/>
    </row>
    <row r="334" spans="1:46" ht="16.05" customHeight="1" x14ac:dyDescent="0.3">
      <c r="A334" s="109" t="s">
        <v>479</v>
      </c>
      <c r="B334" s="59" t="s">
        <v>299</v>
      </c>
      <c r="C334" s="60">
        <v>31</v>
      </c>
      <c r="D334" s="69" t="s">
        <v>278</v>
      </c>
      <c r="E334" s="62">
        <v>7</v>
      </c>
      <c r="F334" s="70"/>
      <c r="G334" s="71">
        <v>4</v>
      </c>
      <c r="H334" s="71"/>
      <c r="I334" s="72"/>
      <c r="J334" s="70">
        <v>2</v>
      </c>
      <c r="K334" s="71"/>
      <c r="L334" s="72"/>
      <c r="M334" s="70"/>
      <c r="N334" s="71"/>
      <c r="O334" s="71">
        <v>1</v>
      </c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57"/>
      <c r="AT334" s="57"/>
    </row>
    <row r="335" spans="1:46" ht="16.05" customHeight="1" x14ac:dyDescent="0.3">
      <c r="A335" s="109" t="s">
        <v>480</v>
      </c>
      <c r="B335" s="73" t="s">
        <v>232</v>
      </c>
      <c r="C335" s="74">
        <v>62.5</v>
      </c>
      <c r="D335" s="156" t="s">
        <v>132</v>
      </c>
      <c r="E335" s="76">
        <f>SUM(G335:AT335)</f>
        <v>31</v>
      </c>
      <c r="F335" s="157"/>
      <c r="G335" s="132">
        <v>13</v>
      </c>
      <c r="H335" s="132">
        <v>9</v>
      </c>
      <c r="I335" s="158"/>
      <c r="J335" s="157"/>
      <c r="K335" s="132"/>
      <c r="L335" s="158"/>
      <c r="M335" s="157">
        <v>2</v>
      </c>
      <c r="N335" s="132"/>
      <c r="O335" s="132">
        <v>6</v>
      </c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>
        <v>1</v>
      </c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57"/>
      <c r="AT335" s="57"/>
    </row>
    <row r="336" spans="1:46" ht="16.95" customHeight="1" x14ac:dyDescent="0.3">
      <c r="A336" s="80" t="s">
        <v>481</v>
      </c>
      <c r="B336" s="81"/>
      <c r="C336" s="82">
        <v>782</v>
      </c>
      <c r="D336" s="81" t="s">
        <v>482</v>
      </c>
      <c r="E336" s="83">
        <f>SUM(E312:E335)</f>
        <v>518</v>
      </c>
      <c r="F336" s="83"/>
      <c r="G336" s="83">
        <f>SUM(G312:G335)</f>
        <v>261</v>
      </c>
      <c r="H336" s="83">
        <f>SUM(H312:H335)</f>
        <v>145</v>
      </c>
      <c r="I336" s="83">
        <f>SUM(I312:I335)</f>
        <v>48</v>
      </c>
      <c r="J336" s="83">
        <f>SUM(J312:J335)</f>
        <v>6</v>
      </c>
      <c r="K336" s="83"/>
      <c r="L336" s="83"/>
      <c r="M336" s="83">
        <f>SUM(M312:M335)</f>
        <v>9</v>
      </c>
      <c r="N336" s="83"/>
      <c r="O336" s="83">
        <f>SUM(O312:O335)</f>
        <v>13</v>
      </c>
      <c r="P336" s="83"/>
      <c r="Q336" s="83">
        <f>SUM(Q312:Q335)</f>
        <v>5</v>
      </c>
      <c r="R336" s="83"/>
      <c r="S336" s="83">
        <f>SUM(S312:S335)</f>
        <v>4</v>
      </c>
      <c r="T336" s="83"/>
      <c r="U336" s="83">
        <f>SUM(U312:U335)</f>
        <v>5</v>
      </c>
      <c r="V336" s="83">
        <f>SUM(V312:V335)</f>
        <v>4</v>
      </c>
      <c r="W336" s="83"/>
      <c r="X336" s="83"/>
      <c r="Y336" s="83"/>
      <c r="Z336" s="83">
        <f>SUM(Z312:Z335)</f>
        <v>1</v>
      </c>
      <c r="AA336" s="83">
        <f>SUM(AA312:AA335)</f>
        <v>1</v>
      </c>
      <c r="AB336" s="83"/>
      <c r="AC336" s="83"/>
      <c r="AD336" s="83"/>
      <c r="AE336" s="83">
        <f>SUM(AE312:AE335)</f>
        <v>10</v>
      </c>
      <c r="AF336" s="83">
        <f>SUM(AF312:AF335)</f>
        <v>4</v>
      </c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107"/>
      <c r="AT336" s="57"/>
    </row>
    <row r="337" spans="1:46" ht="16.05" customHeight="1" x14ac:dyDescent="0.3">
      <c r="A337" s="133"/>
      <c r="B337" s="84"/>
      <c r="C337" s="147"/>
      <c r="D337" s="147"/>
      <c r="E337" s="86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57"/>
      <c r="AT337" s="57"/>
    </row>
    <row r="338" spans="1:46" ht="15" customHeight="1" x14ac:dyDescent="0.3">
      <c r="A338" s="135" t="s">
        <v>483</v>
      </c>
      <c r="B338" s="59"/>
      <c r="C338" s="60"/>
      <c r="D338" s="59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57"/>
      <c r="AT338" s="57"/>
    </row>
    <row r="339" spans="1:46" ht="15" customHeight="1" x14ac:dyDescent="0.3">
      <c r="A339" s="67" t="s">
        <v>484</v>
      </c>
      <c r="B339" s="59" t="s">
        <v>68</v>
      </c>
      <c r="C339" s="59" t="s">
        <v>69</v>
      </c>
      <c r="D339" s="61" t="s">
        <v>70</v>
      </c>
      <c r="E339" s="62"/>
      <c r="F339" s="63"/>
      <c r="G339" s="64"/>
      <c r="H339" s="64"/>
      <c r="I339" s="65"/>
      <c r="J339" s="63"/>
      <c r="K339" s="64"/>
      <c r="L339" s="65"/>
      <c r="M339" s="63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57"/>
      <c r="AT339" s="57"/>
    </row>
    <row r="340" spans="1:46" ht="15" customHeight="1" x14ac:dyDescent="0.3">
      <c r="A340" s="67" t="s">
        <v>485</v>
      </c>
      <c r="B340" s="59" t="s">
        <v>68</v>
      </c>
      <c r="C340" s="59" t="s">
        <v>69</v>
      </c>
      <c r="D340" s="61" t="s">
        <v>70</v>
      </c>
      <c r="E340" s="62"/>
      <c r="F340" s="63"/>
      <c r="G340" s="64"/>
      <c r="H340" s="64"/>
      <c r="I340" s="65"/>
      <c r="J340" s="63"/>
      <c r="K340" s="64"/>
      <c r="L340" s="65"/>
      <c r="M340" s="63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57"/>
      <c r="AT340" s="57"/>
    </row>
    <row r="341" spans="1:46" ht="15" customHeight="1" x14ac:dyDescent="0.3">
      <c r="A341" s="67" t="s">
        <v>486</v>
      </c>
      <c r="B341" s="59" t="s">
        <v>68</v>
      </c>
      <c r="C341" s="59" t="s">
        <v>69</v>
      </c>
      <c r="D341" s="61" t="s">
        <v>70</v>
      </c>
      <c r="E341" s="62"/>
      <c r="F341" s="63"/>
      <c r="G341" s="64"/>
      <c r="H341" s="64"/>
      <c r="I341" s="65"/>
      <c r="J341" s="63"/>
      <c r="K341" s="64"/>
      <c r="L341" s="65"/>
      <c r="M341" s="63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57"/>
      <c r="AT341" s="57"/>
    </row>
    <row r="342" spans="1:46" ht="15" customHeight="1" x14ac:dyDescent="0.3">
      <c r="A342" s="67" t="s">
        <v>487</v>
      </c>
      <c r="B342" s="59" t="s">
        <v>68</v>
      </c>
      <c r="C342" s="59" t="s">
        <v>69</v>
      </c>
      <c r="D342" s="61" t="s">
        <v>70</v>
      </c>
      <c r="E342" s="62"/>
      <c r="F342" s="63"/>
      <c r="G342" s="64"/>
      <c r="H342" s="64"/>
      <c r="I342" s="65"/>
      <c r="J342" s="63"/>
      <c r="K342" s="64"/>
      <c r="L342" s="65"/>
      <c r="M342" s="63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57"/>
      <c r="AT342" s="57"/>
    </row>
    <row r="343" spans="1:46" ht="15" customHeight="1" x14ac:dyDescent="0.3">
      <c r="A343" s="67" t="s">
        <v>488</v>
      </c>
      <c r="B343" s="59" t="s">
        <v>68</v>
      </c>
      <c r="C343" s="59" t="s">
        <v>69</v>
      </c>
      <c r="D343" s="61" t="s">
        <v>70</v>
      </c>
      <c r="E343" s="62"/>
      <c r="F343" s="63"/>
      <c r="G343" s="64"/>
      <c r="H343" s="64"/>
      <c r="I343" s="65"/>
      <c r="J343" s="63"/>
      <c r="K343" s="64"/>
      <c r="L343" s="65"/>
      <c r="M343" s="63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57"/>
      <c r="AT343" s="57"/>
    </row>
    <row r="344" spans="1:46" ht="15" customHeight="1" x14ac:dyDescent="0.3">
      <c r="A344" s="67" t="s">
        <v>489</v>
      </c>
      <c r="B344" s="59" t="s">
        <v>68</v>
      </c>
      <c r="C344" s="60">
        <v>41.8</v>
      </c>
      <c r="D344" s="61" t="s">
        <v>313</v>
      </c>
      <c r="E344" s="62">
        <v>14</v>
      </c>
      <c r="F344" s="63"/>
      <c r="G344" s="64">
        <v>7</v>
      </c>
      <c r="H344" s="64"/>
      <c r="I344" s="65"/>
      <c r="J344" s="63">
        <v>1</v>
      </c>
      <c r="K344" s="64">
        <v>1</v>
      </c>
      <c r="L344" s="65"/>
      <c r="M344" s="63">
        <v>3</v>
      </c>
      <c r="N344" s="64"/>
      <c r="O344" s="64"/>
      <c r="P344" s="64"/>
      <c r="Q344" s="64"/>
      <c r="R344" s="64"/>
      <c r="S344" s="64">
        <v>2</v>
      </c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57"/>
      <c r="AT344" s="57"/>
    </row>
    <row r="345" spans="1:46" ht="15" customHeight="1" x14ac:dyDescent="0.3">
      <c r="A345" s="67" t="s">
        <v>490</v>
      </c>
      <c r="B345" s="59" t="s">
        <v>491</v>
      </c>
      <c r="C345" s="60">
        <v>54</v>
      </c>
      <c r="D345" s="61" t="s">
        <v>285</v>
      </c>
      <c r="E345" s="62">
        <v>0</v>
      </c>
      <c r="F345" s="63"/>
      <c r="G345" s="64"/>
      <c r="H345" s="64"/>
      <c r="I345" s="65"/>
      <c r="J345" s="63"/>
      <c r="K345" s="64"/>
      <c r="L345" s="65"/>
      <c r="M345" s="63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57"/>
      <c r="AT345" s="57"/>
    </row>
    <row r="346" spans="1:46" ht="15" customHeight="1" x14ac:dyDescent="0.3">
      <c r="A346" s="109" t="s">
        <v>492</v>
      </c>
      <c r="B346" s="59" t="s">
        <v>131</v>
      </c>
      <c r="C346" s="60">
        <v>53</v>
      </c>
      <c r="D346" s="61" t="s">
        <v>66</v>
      </c>
      <c r="E346" s="62">
        <v>6</v>
      </c>
      <c r="F346" s="63"/>
      <c r="G346" s="64"/>
      <c r="H346" s="64"/>
      <c r="I346" s="65"/>
      <c r="J346" s="63"/>
      <c r="K346" s="64"/>
      <c r="L346" s="65">
        <v>1</v>
      </c>
      <c r="M346" s="63"/>
      <c r="N346" s="64"/>
      <c r="O346" s="64">
        <v>5</v>
      </c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57"/>
      <c r="AT346" s="57"/>
    </row>
    <row r="347" spans="1:46" ht="15" customHeight="1" x14ac:dyDescent="0.3">
      <c r="A347" s="67" t="s">
        <v>493</v>
      </c>
      <c r="B347" s="59" t="s">
        <v>171</v>
      </c>
      <c r="C347" s="60">
        <v>38.4</v>
      </c>
      <c r="D347" s="61" t="s">
        <v>494</v>
      </c>
      <c r="E347" s="62">
        <v>22</v>
      </c>
      <c r="F347" s="63"/>
      <c r="G347" s="64">
        <v>19</v>
      </c>
      <c r="H347" s="64">
        <v>1</v>
      </c>
      <c r="I347" s="65"/>
      <c r="J347" s="63"/>
      <c r="K347" s="64"/>
      <c r="L347" s="65"/>
      <c r="M347" s="63"/>
      <c r="N347" s="64"/>
      <c r="O347" s="64">
        <v>2</v>
      </c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57"/>
      <c r="AT347" s="57"/>
    </row>
    <row r="348" spans="1:46" ht="15" customHeight="1" x14ac:dyDescent="0.3">
      <c r="A348" s="109" t="s">
        <v>495</v>
      </c>
      <c r="B348" s="59" t="s">
        <v>68</v>
      </c>
      <c r="C348" s="59" t="s">
        <v>69</v>
      </c>
      <c r="D348" s="61" t="s">
        <v>70</v>
      </c>
      <c r="E348" s="62"/>
      <c r="F348" s="63"/>
      <c r="G348" s="64"/>
      <c r="H348" s="64"/>
      <c r="I348" s="65"/>
      <c r="J348" s="63"/>
      <c r="K348" s="64"/>
      <c r="L348" s="65"/>
      <c r="M348" s="63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57"/>
      <c r="AT348" s="57"/>
    </row>
    <row r="349" spans="1:46" ht="15" customHeight="1" x14ac:dyDescent="0.3">
      <c r="A349" s="67" t="s">
        <v>496</v>
      </c>
      <c r="B349" s="59" t="s">
        <v>62</v>
      </c>
      <c r="C349" s="60">
        <v>59</v>
      </c>
      <c r="D349" s="61" t="s">
        <v>410</v>
      </c>
      <c r="E349" s="62">
        <f>SUM(G349:AT349)</f>
        <v>47</v>
      </c>
      <c r="F349" s="63"/>
      <c r="G349" s="64">
        <v>32</v>
      </c>
      <c r="H349" s="64">
        <v>1</v>
      </c>
      <c r="I349" s="65">
        <v>2</v>
      </c>
      <c r="J349" s="63">
        <v>5</v>
      </c>
      <c r="K349" s="64">
        <v>5</v>
      </c>
      <c r="L349" s="65"/>
      <c r="M349" s="63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>
        <v>2</v>
      </c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57"/>
      <c r="AT349" s="57"/>
    </row>
    <row r="350" spans="1:46" ht="15" customHeight="1" x14ac:dyDescent="0.3">
      <c r="A350" s="67" t="s">
        <v>497</v>
      </c>
      <c r="B350" s="59" t="s">
        <v>103</v>
      </c>
      <c r="C350" s="60">
        <v>59.5</v>
      </c>
      <c r="D350" s="61" t="s">
        <v>498</v>
      </c>
      <c r="E350" s="62">
        <f>SUM(G350:AT350)</f>
        <v>55</v>
      </c>
      <c r="F350" s="63"/>
      <c r="G350" s="64">
        <v>20</v>
      </c>
      <c r="H350" s="64">
        <v>1</v>
      </c>
      <c r="I350" s="65">
        <v>9</v>
      </c>
      <c r="J350" s="63">
        <v>11</v>
      </c>
      <c r="K350" s="64">
        <v>9</v>
      </c>
      <c r="L350" s="65"/>
      <c r="M350" s="63"/>
      <c r="N350" s="64"/>
      <c r="O350" s="64">
        <v>3</v>
      </c>
      <c r="P350" s="64"/>
      <c r="Q350" s="64"/>
      <c r="R350" s="64"/>
      <c r="S350" s="64"/>
      <c r="T350" s="64"/>
      <c r="U350" s="64"/>
      <c r="V350" s="64">
        <v>2</v>
      </c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57"/>
      <c r="AT350" s="57"/>
    </row>
    <row r="351" spans="1:46" ht="16.05" customHeight="1" x14ac:dyDescent="0.3">
      <c r="A351" s="67" t="s">
        <v>499</v>
      </c>
      <c r="B351" s="73" t="s">
        <v>68</v>
      </c>
      <c r="C351" s="73" t="s">
        <v>69</v>
      </c>
      <c r="D351" s="75" t="s">
        <v>70</v>
      </c>
      <c r="E351" s="76"/>
      <c r="F351" s="77"/>
      <c r="G351" s="78"/>
      <c r="H351" s="78"/>
      <c r="I351" s="79"/>
      <c r="J351" s="77"/>
      <c r="K351" s="78"/>
      <c r="L351" s="79"/>
      <c r="M351" s="77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131"/>
      <c r="AT351" s="57"/>
    </row>
    <row r="352" spans="1:46" ht="16.95" customHeight="1" x14ac:dyDescent="0.3">
      <c r="A352" s="80" t="s">
        <v>500</v>
      </c>
      <c r="B352" s="81"/>
      <c r="C352" s="82">
        <v>305.7</v>
      </c>
      <c r="D352" s="81" t="s">
        <v>501</v>
      </c>
      <c r="E352" s="83">
        <f>SUM(E339:E351)</f>
        <v>144</v>
      </c>
      <c r="F352" s="83"/>
      <c r="G352" s="83">
        <f t="shared" ref="G352:M352" si="3">SUM(G339:G351)</f>
        <v>78</v>
      </c>
      <c r="H352" s="83">
        <f t="shared" si="3"/>
        <v>3</v>
      </c>
      <c r="I352" s="83">
        <f t="shared" si="3"/>
        <v>11</v>
      </c>
      <c r="J352" s="83">
        <f t="shared" si="3"/>
        <v>17</v>
      </c>
      <c r="K352" s="83">
        <f t="shared" si="3"/>
        <v>15</v>
      </c>
      <c r="L352" s="83">
        <f t="shared" si="3"/>
        <v>1</v>
      </c>
      <c r="M352" s="83">
        <f t="shared" si="3"/>
        <v>3</v>
      </c>
      <c r="N352" s="83"/>
      <c r="O352" s="83">
        <f>SUM(O339:O351)</f>
        <v>10</v>
      </c>
      <c r="P352" s="83"/>
      <c r="Q352" s="83"/>
      <c r="R352" s="83"/>
      <c r="S352" s="83">
        <f>SUM(S339:S351)</f>
        <v>2</v>
      </c>
      <c r="T352" s="83"/>
      <c r="U352" s="83"/>
      <c r="V352" s="83">
        <f>SUM(V339:V351)</f>
        <v>2</v>
      </c>
      <c r="W352" s="83"/>
      <c r="X352" s="83"/>
      <c r="Y352" s="83"/>
      <c r="Z352" s="83"/>
      <c r="AA352" s="83"/>
      <c r="AB352" s="83"/>
      <c r="AC352" s="83"/>
      <c r="AD352" s="83"/>
      <c r="AE352" s="83">
        <f>SUM(AE339:AE351)</f>
        <v>2</v>
      </c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107"/>
    </row>
    <row r="353" spans="1:46" ht="16.05" customHeight="1" x14ac:dyDescent="0.3">
      <c r="A353" s="133"/>
      <c r="B353" s="84"/>
      <c r="C353" s="147"/>
      <c r="D353" s="147"/>
      <c r="E353" s="86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47"/>
      <c r="AT353" s="57"/>
    </row>
    <row r="354" spans="1:46" ht="15" customHeight="1" x14ac:dyDescent="0.3">
      <c r="A354" s="135" t="s">
        <v>502</v>
      </c>
      <c r="B354" s="59"/>
      <c r="C354" s="57"/>
      <c r="D354" s="57"/>
      <c r="E354" s="64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57"/>
      <c r="AT354" s="57"/>
    </row>
    <row r="355" spans="1:46" ht="15" customHeight="1" x14ac:dyDescent="0.3">
      <c r="A355" s="67" t="s">
        <v>503</v>
      </c>
      <c r="B355" s="59" t="s">
        <v>68</v>
      </c>
      <c r="C355" s="59" t="s">
        <v>69</v>
      </c>
      <c r="D355" s="61" t="s">
        <v>70</v>
      </c>
      <c r="E355" s="62"/>
      <c r="F355" s="63"/>
      <c r="G355" s="64"/>
      <c r="H355" s="64"/>
      <c r="I355" s="65"/>
      <c r="J355" s="63"/>
      <c r="K355" s="64"/>
      <c r="L355" s="65"/>
      <c r="M355" s="63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57"/>
      <c r="AT355" s="57"/>
    </row>
    <row r="356" spans="1:46" ht="15" customHeight="1" x14ac:dyDescent="0.3">
      <c r="A356" s="67" t="s">
        <v>504</v>
      </c>
      <c r="B356" s="59" t="s">
        <v>68</v>
      </c>
      <c r="C356" s="59" t="s">
        <v>69</v>
      </c>
      <c r="D356" s="61" t="s">
        <v>70</v>
      </c>
      <c r="E356" s="62"/>
      <c r="F356" s="63"/>
      <c r="G356" s="64"/>
      <c r="H356" s="64"/>
      <c r="I356" s="65"/>
      <c r="J356" s="63"/>
      <c r="K356" s="64"/>
      <c r="L356" s="65"/>
      <c r="M356" s="63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57"/>
      <c r="AT356" s="57"/>
    </row>
    <row r="357" spans="1:46" ht="15" customHeight="1" x14ac:dyDescent="0.3">
      <c r="A357" s="67" t="s">
        <v>505</v>
      </c>
      <c r="B357" s="59" t="s">
        <v>138</v>
      </c>
      <c r="C357" s="60">
        <v>51</v>
      </c>
      <c r="D357" s="61" t="s">
        <v>57</v>
      </c>
      <c r="E357" s="62">
        <f>SUM(G357:AT357)</f>
        <v>34</v>
      </c>
      <c r="F357" s="63"/>
      <c r="G357" s="64">
        <v>9</v>
      </c>
      <c r="H357" s="64"/>
      <c r="I357" s="65">
        <v>12</v>
      </c>
      <c r="J357" s="63">
        <v>3</v>
      </c>
      <c r="K357" s="64">
        <v>1</v>
      </c>
      <c r="L357" s="65"/>
      <c r="M357" s="63"/>
      <c r="N357" s="64"/>
      <c r="O357" s="64">
        <v>7</v>
      </c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>
        <v>2</v>
      </c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57"/>
      <c r="AT357" s="57"/>
    </row>
    <row r="358" spans="1:46" ht="15" customHeight="1" x14ac:dyDescent="0.3">
      <c r="A358" s="67" t="s">
        <v>506</v>
      </c>
      <c r="B358" s="59" t="s">
        <v>289</v>
      </c>
      <c r="C358" s="60">
        <v>123</v>
      </c>
      <c r="D358" s="61" t="s">
        <v>507</v>
      </c>
      <c r="E358" s="62">
        <f>SUM(G358:J358)</f>
        <v>71</v>
      </c>
      <c r="F358" s="63"/>
      <c r="G358" s="64">
        <v>57</v>
      </c>
      <c r="H358" s="64">
        <v>7</v>
      </c>
      <c r="I358" s="65"/>
      <c r="J358" s="63">
        <v>7</v>
      </c>
      <c r="K358" s="64"/>
      <c r="L358" s="65"/>
      <c r="M358" s="63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57"/>
      <c r="AT358" s="57"/>
    </row>
    <row r="359" spans="1:46" ht="15" customHeight="1" x14ac:dyDescent="0.3">
      <c r="A359" s="67" t="s">
        <v>508</v>
      </c>
      <c r="B359" s="59" t="s">
        <v>68</v>
      </c>
      <c r="C359" s="59" t="s">
        <v>69</v>
      </c>
      <c r="D359" s="61" t="s">
        <v>70</v>
      </c>
      <c r="E359" s="62"/>
      <c r="F359" s="63"/>
      <c r="G359" s="64"/>
      <c r="H359" s="64"/>
      <c r="I359" s="65"/>
      <c r="J359" s="63"/>
      <c r="K359" s="64"/>
      <c r="L359" s="65"/>
      <c r="M359" s="63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57"/>
      <c r="AT359" s="57"/>
    </row>
    <row r="360" spans="1:46" ht="15" customHeight="1" x14ac:dyDescent="0.3">
      <c r="A360" s="67" t="s">
        <v>509</v>
      </c>
      <c r="B360" s="59" t="s">
        <v>338</v>
      </c>
      <c r="C360" s="60">
        <v>106.6</v>
      </c>
      <c r="D360" s="61" t="s">
        <v>214</v>
      </c>
      <c r="E360" s="62">
        <f>SUM(G360:AT360)</f>
        <v>73</v>
      </c>
      <c r="F360" s="63"/>
      <c r="G360" s="64">
        <v>57</v>
      </c>
      <c r="H360" s="64">
        <v>5</v>
      </c>
      <c r="I360" s="65">
        <v>2</v>
      </c>
      <c r="J360" s="63">
        <v>4</v>
      </c>
      <c r="K360" s="64">
        <v>3</v>
      </c>
      <c r="L360" s="65"/>
      <c r="M360" s="63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>
        <v>1</v>
      </c>
      <c r="AB360" s="64"/>
      <c r="AC360" s="64"/>
      <c r="AD360" s="64"/>
      <c r="AE360" s="64">
        <v>1</v>
      </c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57"/>
      <c r="AT360" s="57"/>
    </row>
    <row r="361" spans="1:46" ht="15" customHeight="1" x14ac:dyDescent="0.3">
      <c r="A361" s="67" t="s">
        <v>510</v>
      </c>
      <c r="B361" s="59" t="s">
        <v>232</v>
      </c>
      <c r="C361" s="60">
        <v>41.8</v>
      </c>
      <c r="D361" s="61" t="s">
        <v>200</v>
      </c>
      <c r="E361" s="62">
        <f>SUM(G361:AT361)</f>
        <v>49</v>
      </c>
      <c r="F361" s="63"/>
      <c r="G361" s="64">
        <v>34</v>
      </c>
      <c r="H361" s="64">
        <v>9</v>
      </c>
      <c r="I361" s="65"/>
      <c r="J361" s="63">
        <v>4</v>
      </c>
      <c r="K361" s="64"/>
      <c r="L361" s="65"/>
      <c r="M361" s="63"/>
      <c r="N361" s="64"/>
      <c r="O361" s="64">
        <v>1</v>
      </c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>
        <v>1</v>
      </c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57"/>
      <c r="AT361" s="57"/>
    </row>
    <row r="362" spans="1:46" ht="15" customHeight="1" x14ac:dyDescent="0.3">
      <c r="A362" s="67" t="s">
        <v>511</v>
      </c>
      <c r="B362" s="59" t="s">
        <v>56</v>
      </c>
      <c r="C362" s="60">
        <v>46</v>
      </c>
      <c r="D362" s="61" t="s">
        <v>305</v>
      </c>
      <c r="E362" s="62">
        <v>19</v>
      </c>
      <c r="F362" s="63"/>
      <c r="G362" s="64">
        <v>19</v>
      </c>
      <c r="H362" s="64"/>
      <c r="I362" s="65"/>
      <c r="J362" s="63"/>
      <c r="K362" s="64"/>
      <c r="L362" s="65"/>
      <c r="M362" s="63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57"/>
      <c r="AT362" s="57"/>
    </row>
    <row r="363" spans="1:46" ht="16.05" customHeight="1" x14ac:dyDescent="0.3">
      <c r="A363" s="67" t="s">
        <v>512</v>
      </c>
      <c r="B363" s="73" t="s">
        <v>56</v>
      </c>
      <c r="C363" s="74">
        <v>75</v>
      </c>
      <c r="D363" s="75" t="s">
        <v>66</v>
      </c>
      <c r="E363" s="76">
        <f>SUM(G363:AT363)</f>
        <v>25</v>
      </c>
      <c r="F363" s="77"/>
      <c r="G363" s="78">
        <v>14</v>
      </c>
      <c r="H363" s="78">
        <v>4</v>
      </c>
      <c r="I363" s="79"/>
      <c r="J363" s="77">
        <v>4</v>
      </c>
      <c r="K363" s="78">
        <v>1</v>
      </c>
      <c r="L363" s="79"/>
      <c r="M363" s="77">
        <v>2</v>
      </c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57"/>
      <c r="AT363" s="57"/>
    </row>
    <row r="364" spans="1:46" ht="16.95" customHeight="1" x14ac:dyDescent="0.3">
      <c r="A364" s="80" t="s">
        <v>513</v>
      </c>
      <c r="B364" s="81"/>
      <c r="C364" s="82">
        <v>443.4</v>
      </c>
      <c r="D364" s="81" t="s">
        <v>514</v>
      </c>
      <c r="E364" s="83">
        <f>SUM(E355:E363)</f>
        <v>271</v>
      </c>
      <c r="F364" s="83"/>
      <c r="G364" s="83">
        <f>SUM(G355:G363)</f>
        <v>190</v>
      </c>
      <c r="H364" s="83">
        <f>SUM(H355:H363)</f>
        <v>25</v>
      </c>
      <c r="I364" s="83">
        <f>SUM(I355:I363)</f>
        <v>14</v>
      </c>
      <c r="J364" s="83">
        <f>SUM(J355:J363)</f>
        <v>22</v>
      </c>
      <c r="K364" s="83">
        <f>SUM(K355:K363)</f>
        <v>5</v>
      </c>
      <c r="L364" s="83"/>
      <c r="M364" s="83">
        <f>SUM(M355:M363)</f>
        <v>2</v>
      </c>
      <c r="N364" s="83"/>
      <c r="O364" s="83">
        <f>SUM(O355:O363)</f>
        <v>8</v>
      </c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>
        <f>SUM(AA355:AA363)</f>
        <v>3</v>
      </c>
      <c r="AB364" s="83"/>
      <c r="AC364" s="83"/>
      <c r="AD364" s="83"/>
      <c r="AE364" s="83">
        <f>SUM(AE355:AE363)</f>
        <v>2</v>
      </c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107"/>
      <c r="AT364" s="57"/>
    </row>
    <row r="365" spans="1:46" ht="16.05" customHeight="1" x14ac:dyDescent="0.3">
      <c r="A365" s="133"/>
      <c r="B365" s="84"/>
      <c r="C365" s="85"/>
      <c r="D365" s="159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57"/>
      <c r="AT365" s="57"/>
    </row>
    <row r="366" spans="1:46" ht="15" customHeight="1" x14ac:dyDescent="0.3">
      <c r="A366" s="135" t="s">
        <v>515</v>
      </c>
      <c r="B366" s="59"/>
      <c r="C366" s="60"/>
      <c r="D366" s="59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57"/>
      <c r="AT366" s="57"/>
    </row>
    <row r="367" spans="1:46" ht="15" customHeight="1" x14ac:dyDescent="0.3">
      <c r="A367" s="67" t="s">
        <v>516</v>
      </c>
      <c r="B367" s="59" t="s">
        <v>68</v>
      </c>
      <c r="C367" s="59" t="s">
        <v>69</v>
      </c>
      <c r="D367" s="61" t="s">
        <v>517</v>
      </c>
      <c r="E367" s="62"/>
      <c r="F367" s="63"/>
      <c r="G367" s="64"/>
      <c r="H367" s="64"/>
      <c r="I367" s="65"/>
      <c r="J367" s="63"/>
      <c r="K367" s="64"/>
      <c r="L367" s="65"/>
      <c r="M367" s="63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57"/>
      <c r="AT367" s="57"/>
    </row>
    <row r="368" spans="1:46" ht="15" customHeight="1" x14ac:dyDescent="0.3">
      <c r="A368" s="67" t="s">
        <v>518</v>
      </c>
      <c r="B368" s="59" t="s">
        <v>68</v>
      </c>
      <c r="C368" s="59" t="s">
        <v>69</v>
      </c>
      <c r="D368" s="61" t="s">
        <v>70</v>
      </c>
      <c r="E368" s="62"/>
      <c r="F368" s="63"/>
      <c r="G368" s="64"/>
      <c r="H368" s="64"/>
      <c r="I368" s="65"/>
      <c r="J368" s="63"/>
      <c r="K368" s="64"/>
      <c r="L368" s="65"/>
      <c r="M368" s="63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57"/>
      <c r="AT368" s="57"/>
    </row>
    <row r="369" spans="1:46" ht="15" customHeight="1" x14ac:dyDescent="0.3">
      <c r="A369" s="67" t="s">
        <v>519</v>
      </c>
      <c r="B369" s="59" t="s">
        <v>68</v>
      </c>
      <c r="C369" s="59" t="s">
        <v>69</v>
      </c>
      <c r="D369" s="61" t="s">
        <v>70</v>
      </c>
      <c r="E369" s="62"/>
      <c r="F369" s="63"/>
      <c r="G369" s="64"/>
      <c r="H369" s="64"/>
      <c r="I369" s="65"/>
      <c r="J369" s="63"/>
      <c r="K369" s="64"/>
      <c r="L369" s="65"/>
      <c r="M369" s="63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57"/>
      <c r="AT369" s="57"/>
    </row>
    <row r="370" spans="1:46" ht="15" customHeight="1" x14ac:dyDescent="0.3">
      <c r="A370" s="67" t="s">
        <v>520</v>
      </c>
      <c r="B370" s="59" t="s">
        <v>299</v>
      </c>
      <c r="C370" s="60">
        <v>43</v>
      </c>
      <c r="D370" s="69" t="s">
        <v>240</v>
      </c>
      <c r="E370" s="62">
        <f>SUM(G370:AT370)</f>
        <v>62</v>
      </c>
      <c r="F370" s="63"/>
      <c r="G370" s="71">
        <v>35</v>
      </c>
      <c r="H370" s="71"/>
      <c r="I370" s="65">
        <v>1</v>
      </c>
      <c r="J370" s="63">
        <v>6</v>
      </c>
      <c r="K370" s="64">
        <v>2</v>
      </c>
      <c r="L370" s="65"/>
      <c r="M370" s="63"/>
      <c r="N370" s="64"/>
      <c r="O370" s="64">
        <v>10</v>
      </c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>
        <v>8</v>
      </c>
      <c r="AQ370" s="64"/>
      <c r="AR370" s="64"/>
      <c r="AS370" s="57"/>
      <c r="AT370" s="57"/>
    </row>
    <row r="371" spans="1:46" ht="15" customHeight="1" x14ac:dyDescent="0.3">
      <c r="A371" s="67" t="s">
        <v>521</v>
      </c>
      <c r="B371" s="59" t="s">
        <v>153</v>
      </c>
      <c r="C371" s="60">
        <v>42</v>
      </c>
      <c r="D371" s="61" t="s">
        <v>180</v>
      </c>
      <c r="E371" s="62">
        <f>SUM(G371:AT371)</f>
        <v>17</v>
      </c>
      <c r="F371" s="107"/>
      <c r="G371" s="64">
        <v>6</v>
      </c>
      <c r="H371" s="64">
        <v>4</v>
      </c>
      <c r="I371" s="65"/>
      <c r="J371" s="63">
        <v>3</v>
      </c>
      <c r="K371" s="64"/>
      <c r="L371" s="65"/>
      <c r="M371" s="63"/>
      <c r="N371" s="64"/>
      <c r="O371" s="64">
        <v>2</v>
      </c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>
        <v>2</v>
      </c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57"/>
      <c r="AT371" s="57"/>
    </row>
    <row r="372" spans="1:46" ht="15" customHeight="1" x14ac:dyDescent="0.3">
      <c r="A372" s="67" t="s">
        <v>522</v>
      </c>
      <c r="B372" s="59" t="s">
        <v>68</v>
      </c>
      <c r="C372" s="59" t="s">
        <v>69</v>
      </c>
      <c r="D372" s="61" t="s">
        <v>70</v>
      </c>
      <c r="E372" s="62"/>
      <c r="F372" s="63"/>
      <c r="G372" s="64"/>
      <c r="H372" s="64"/>
      <c r="I372" s="65"/>
      <c r="J372" s="63"/>
      <c r="K372" s="64"/>
      <c r="L372" s="65"/>
      <c r="M372" s="63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57"/>
      <c r="AT372" s="57"/>
    </row>
    <row r="373" spans="1:46" ht="15" customHeight="1" x14ac:dyDescent="0.3">
      <c r="A373" s="67" t="s">
        <v>523</v>
      </c>
      <c r="B373" s="59" t="s">
        <v>85</v>
      </c>
      <c r="C373" s="60">
        <v>65.8</v>
      </c>
      <c r="D373" s="61" t="s">
        <v>285</v>
      </c>
      <c r="E373" s="62">
        <f>SUM(I373:AT373)</f>
        <v>11</v>
      </c>
      <c r="F373" s="63"/>
      <c r="G373" s="64"/>
      <c r="H373" s="64"/>
      <c r="I373" s="65">
        <v>5</v>
      </c>
      <c r="J373" s="63"/>
      <c r="K373" s="64"/>
      <c r="L373" s="65"/>
      <c r="M373" s="63"/>
      <c r="N373" s="64"/>
      <c r="O373" s="64">
        <v>5</v>
      </c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>
        <v>1</v>
      </c>
      <c r="AS373" s="57"/>
      <c r="AT373" s="57"/>
    </row>
    <row r="374" spans="1:46" ht="15" customHeight="1" x14ac:dyDescent="0.3">
      <c r="A374" s="67" t="s">
        <v>524</v>
      </c>
      <c r="B374" s="59" t="s">
        <v>68</v>
      </c>
      <c r="C374" s="59" t="s">
        <v>69</v>
      </c>
      <c r="D374" s="61" t="s">
        <v>70</v>
      </c>
      <c r="E374" s="62"/>
      <c r="F374" s="63"/>
      <c r="G374" s="64"/>
      <c r="H374" s="64"/>
      <c r="I374" s="65"/>
      <c r="J374" s="63"/>
      <c r="K374" s="64"/>
      <c r="L374" s="65"/>
      <c r="M374" s="63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57"/>
      <c r="AT374" s="57"/>
    </row>
    <row r="375" spans="1:46" ht="15" customHeight="1" x14ac:dyDescent="0.3">
      <c r="A375" s="67" t="s">
        <v>525</v>
      </c>
      <c r="B375" s="59" t="s">
        <v>68</v>
      </c>
      <c r="C375" s="59" t="s">
        <v>69</v>
      </c>
      <c r="D375" s="61" t="s">
        <v>70</v>
      </c>
      <c r="E375" s="62"/>
      <c r="F375" s="63"/>
      <c r="G375" s="64"/>
      <c r="H375" s="64"/>
      <c r="I375" s="65"/>
      <c r="J375" s="63"/>
      <c r="K375" s="64"/>
      <c r="L375" s="65"/>
      <c r="M375" s="63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57"/>
      <c r="AT375" s="57"/>
    </row>
    <row r="376" spans="1:46" ht="16.05" customHeight="1" x14ac:dyDescent="0.3">
      <c r="A376" s="67" t="s">
        <v>526</v>
      </c>
      <c r="B376" s="73" t="s">
        <v>135</v>
      </c>
      <c r="C376" s="74">
        <v>97</v>
      </c>
      <c r="D376" s="75" t="s">
        <v>139</v>
      </c>
      <c r="E376" s="76">
        <f>SUM(G376:AT376)</f>
        <v>65</v>
      </c>
      <c r="F376" s="77"/>
      <c r="G376" s="78">
        <v>10</v>
      </c>
      <c r="H376" s="78"/>
      <c r="I376" s="79">
        <v>5</v>
      </c>
      <c r="J376" s="77"/>
      <c r="K376" s="78">
        <v>2</v>
      </c>
      <c r="L376" s="79"/>
      <c r="M376" s="77"/>
      <c r="N376" s="78"/>
      <c r="O376" s="78">
        <v>48</v>
      </c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160"/>
      <c r="AT376" s="57"/>
    </row>
    <row r="377" spans="1:46" ht="16.95" customHeight="1" x14ac:dyDescent="0.3">
      <c r="A377" s="80" t="s">
        <v>527</v>
      </c>
      <c r="B377" s="81"/>
      <c r="C377" s="82">
        <f>SUM(C367:C376)</f>
        <v>247.8</v>
      </c>
      <c r="D377" s="81" t="s">
        <v>528</v>
      </c>
      <c r="E377" s="83">
        <f>SUM(E367:E376)</f>
        <v>155</v>
      </c>
      <c r="F377" s="83"/>
      <c r="G377" s="83">
        <f>SUM(G367:G376)</f>
        <v>51</v>
      </c>
      <c r="H377" s="83">
        <f>SUM(H367:H376)</f>
        <v>4</v>
      </c>
      <c r="I377" s="83">
        <f>SUM(I367:I376)</f>
        <v>11</v>
      </c>
      <c r="J377" s="83">
        <f>SUM(J367:J376)</f>
        <v>9</v>
      </c>
      <c r="K377" s="83">
        <f>SUM(K367:K376)</f>
        <v>4</v>
      </c>
      <c r="L377" s="83"/>
      <c r="M377" s="83"/>
      <c r="N377" s="83"/>
      <c r="O377" s="83">
        <f>SUM(O367:O376)</f>
        <v>65</v>
      </c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>
        <f>SUM(AE367:AE376)</f>
        <v>2</v>
      </c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>
        <f>SUM(AP367:AP376)</f>
        <v>8</v>
      </c>
      <c r="AQ377" s="83"/>
      <c r="AR377" s="83">
        <v>1</v>
      </c>
      <c r="AS377" s="83"/>
      <c r="AT377" s="63"/>
    </row>
    <row r="378" spans="1:46" ht="16.05" customHeight="1" x14ac:dyDescent="0.3">
      <c r="A378" s="133"/>
      <c r="B378" s="84"/>
      <c r="C378" s="85"/>
      <c r="D378" s="84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147"/>
      <c r="AT378" s="57"/>
    </row>
    <row r="379" spans="1:46" ht="16.05" customHeight="1" x14ac:dyDescent="0.3">
      <c r="A379" s="57"/>
      <c r="B379" s="160"/>
      <c r="C379" s="161"/>
      <c r="D379" s="160"/>
      <c r="E379" s="78"/>
      <c r="F379" s="162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57"/>
    </row>
    <row r="380" spans="1:46" ht="16.95" customHeight="1" x14ac:dyDescent="0.3">
      <c r="A380" s="80" t="s">
        <v>529</v>
      </c>
      <c r="B380" s="102"/>
      <c r="C380" s="117">
        <v>3288.1</v>
      </c>
      <c r="D380" s="118" t="s">
        <v>530</v>
      </c>
      <c r="E380" s="102">
        <f>SUM(G382,E267,E291,E309,E336,E352,E364,E377)</f>
        <v>2175</v>
      </c>
      <c r="F380" s="102"/>
      <c r="G380" s="102">
        <f t="shared" ref="G380:O380" si="4">SUM(I382,G267,G291,G309,G336,G352,G364,G377)</f>
        <v>1135</v>
      </c>
      <c r="H380" s="102">
        <f t="shared" si="4"/>
        <v>307</v>
      </c>
      <c r="I380" s="102">
        <f t="shared" si="4"/>
        <v>158</v>
      </c>
      <c r="J380" s="102">
        <f t="shared" si="4"/>
        <v>97</v>
      </c>
      <c r="K380" s="102">
        <f t="shared" si="4"/>
        <v>36</v>
      </c>
      <c r="L380" s="102">
        <f t="shared" si="4"/>
        <v>1</v>
      </c>
      <c r="M380" s="102">
        <f t="shared" si="4"/>
        <v>48</v>
      </c>
      <c r="N380" s="102">
        <f t="shared" si="4"/>
        <v>16</v>
      </c>
      <c r="O380" s="102">
        <f t="shared" si="4"/>
        <v>236</v>
      </c>
      <c r="P380" s="102"/>
      <c r="Q380" s="102">
        <f>SUM(S382,Q267,Q291,Q309,Q336,Q352,Q364,Q377)</f>
        <v>13</v>
      </c>
      <c r="R380" s="102"/>
      <c r="S380" s="102">
        <f>SUM(U382,S267,S291,S309,S336,S352,S364,S377)</f>
        <v>16</v>
      </c>
      <c r="T380" s="102"/>
      <c r="U380" s="102">
        <v>5</v>
      </c>
      <c r="V380" s="102">
        <f>SUM(X382,V267,V291,V309,V336,V352,V364,V377)</f>
        <v>13</v>
      </c>
      <c r="W380" s="102">
        <v>3</v>
      </c>
      <c r="X380" s="102"/>
      <c r="Y380" s="102">
        <v>3</v>
      </c>
      <c r="Z380" s="102">
        <f>SUM(AB382,Z267,Z291,Z309,Z336,Z352,Z364,Z377)</f>
        <v>6</v>
      </c>
      <c r="AA380" s="102">
        <f>SUM(AC382,AA267,AA291,AA309,AA336,AA352,AA364,AA377)</f>
        <v>4</v>
      </c>
      <c r="AB380" s="102">
        <f>SUM(AD382,AB267,AB291,AB309,AB336,AB352,AB364,AB377)</f>
        <v>3</v>
      </c>
      <c r="AC380" s="102"/>
      <c r="AD380" s="102">
        <f>SUM(AF382,AD267,AD291,AD309,AD336,AD352,AD364,AD377)</f>
        <v>12</v>
      </c>
      <c r="AE380" s="102">
        <f>SUM(AG382,AE267,AE291,AE309,AE336,AE352,AE364,AE377)</f>
        <v>38</v>
      </c>
      <c r="AF380" s="102">
        <f>SUM(AH382,AF267,AF291,AF309,AF336,AF352,AF364,AF377)</f>
        <v>4</v>
      </c>
      <c r="AG380" s="102"/>
      <c r="AH380" s="102"/>
      <c r="AI380" s="102"/>
      <c r="AJ380" s="102"/>
      <c r="AK380" s="102"/>
      <c r="AL380" s="102">
        <f>SUM(AN382,AL267,AL291,AL309,AL336,AL352,AL364,AL377)</f>
        <v>2</v>
      </c>
      <c r="AM380" s="102"/>
      <c r="AN380" s="102"/>
      <c r="AO380" s="102"/>
      <c r="AP380" s="102">
        <f>SUM(AR382,AP267,AP291,AP309,AP336,AP352,AP364,AP377)</f>
        <v>18</v>
      </c>
      <c r="AQ380" s="102"/>
      <c r="AR380" s="102">
        <f>SUM(AT382,AR267,AR291,AR309,AR336,AR352,AR364,AR377)</f>
        <v>1</v>
      </c>
      <c r="AS380" s="102"/>
      <c r="AT380" s="104"/>
    </row>
    <row r="381" spans="1:46" ht="16.05" customHeight="1" x14ac:dyDescent="0.3">
      <c r="A381" s="67" t="s">
        <v>531</v>
      </c>
      <c r="B381" s="163"/>
      <c r="C381" s="164"/>
      <c r="D381" s="163"/>
      <c r="E381" s="86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165"/>
      <c r="AR381" s="165"/>
      <c r="AS381" s="147"/>
      <c r="AT381" s="57"/>
    </row>
    <row r="382" spans="1:46" ht="15" customHeight="1" x14ac:dyDescent="0.3">
      <c r="A382" s="66" t="s">
        <v>370</v>
      </c>
      <c r="B382" s="59"/>
      <c r="C382" s="60"/>
      <c r="D382" s="59"/>
      <c r="E382" s="64"/>
      <c r="F382" s="71"/>
      <c r="G382" s="71"/>
      <c r="H382" s="105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</row>
    <row r="383" spans="1:46" ht="15" customHeight="1" x14ac:dyDescent="0.3">
      <c r="A383" s="166"/>
      <c r="B383" s="119"/>
      <c r="C383" s="120"/>
      <c r="D383" s="119"/>
      <c r="E383" s="121"/>
      <c r="F383" s="167"/>
      <c r="G383" s="168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57"/>
      <c r="AT383" s="57"/>
    </row>
    <row r="384" spans="1:46" ht="15" customHeight="1" x14ac:dyDescent="0.3">
      <c r="A384" s="169"/>
      <c r="B384" s="170"/>
      <c r="C384" s="171"/>
      <c r="D384" s="170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26"/>
      <c r="AT384" s="57"/>
    </row>
    <row r="385" spans="1:46" ht="19.5" customHeight="1" x14ac:dyDescent="0.3">
      <c r="A385" s="48"/>
      <c r="B385" s="57"/>
      <c r="C385" s="60"/>
      <c r="D385" s="59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57"/>
      <c r="AT385" s="57"/>
    </row>
    <row r="386" spans="1:46" ht="19.5" customHeight="1" x14ac:dyDescent="0.3">
      <c r="A386" s="48" t="s">
        <v>532</v>
      </c>
      <c r="B386" s="57"/>
      <c r="C386" s="60"/>
      <c r="D386" s="59"/>
      <c r="E386" s="78"/>
      <c r="F386" s="64"/>
      <c r="G386" s="64"/>
      <c r="H386" s="64"/>
      <c r="I386" s="64"/>
      <c r="J386" s="64"/>
      <c r="K386" s="78"/>
      <c r="L386" s="64"/>
      <c r="M386" s="64"/>
      <c r="N386" s="173"/>
      <c r="O386" s="64"/>
      <c r="P386" s="64"/>
      <c r="Q386" s="64"/>
      <c r="R386" s="64"/>
      <c r="S386" s="173"/>
      <c r="T386" s="64"/>
      <c r="U386" s="64"/>
      <c r="V386" s="64"/>
      <c r="W386" s="64"/>
      <c r="X386" s="64"/>
      <c r="Y386" s="173"/>
      <c r="Z386" s="64"/>
      <c r="AA386" s="64"/>
      <c r="AB386" s="64"/>
      <c r="AC386" s="173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173"/>
      <c r="AQ386" s="64"/>
      <c r="AR386" s="173"/>
      <c r="AS386" s="57"/>
      <c r="AT386" s="57"/>
    </row>
    <row r="387" spans="1:46" ht="16.95" customHeight="1" x14ac:dyDescent="0.3">
      <c r="A387" s="57"/>
      <c r="B387" s="59"/>
      <c r="C387" s="59" t="s">
        <v>3</v>
      </c>
      <c r="D387" s="61" t="s">
        <v>4</v>
      </c>
      <c r="E387" s="174" t="s">
        <v>5</v>
      </c>
      <c r="F387" s="63"/>
      <c r="G387" s="173"/>
      <c r="H387" s="173"/>
      <c r="I387" s="173"/>
      <c r="J387" s="79"/>
      <c r="K387" s="175" t="s">
        <v>6</v>
      </c>
      <c r="L387" s="77"/>
      <c r="M387" s="176"/>
      <c r="N387" s="177" t="s">
        <v>7</v>
      </c>
      <c r="O387" s="178"/>
      <c r="P387" s="173"/>
      <c r="Q387" s="173"/>
      <c r="R387" s="176"/>
      <c r="S387" s="177" t="s">
        <v>7</v>
      </c>
      <c r="T387" s="178"/>
      <c r="U387" s="173"/>
      <c r="V387" s="173"/>
      <c r="W387" s="173"/>
      <c r="X387" s="176"/>
      <c r="Y387" s="177" t="s">
        <v>7</v>
      </c>
      <c r="Z387" s="178"/>
      <c r="AA387" s="173"/>
      <c r="AB387" s="176"/>
      <c r="AC387" s="177" t="s">
        <v>7</v>
      </c>
      <c r="AD387" s="178"/>
      <c r="AE387" s="173"/>
      <c r="AF387" s="173"/>
      <c r="AG387" s="173"/>
      <c r="AH387" s="173"/>
      <c r="AI387" s="173"/>
      <c r="AJ387" s="173"/>
      <c r="AK387" s="173"/>
      <c r="AL387" s="173"/>
      <c r="AM387" s="173"/>
      <c r="AN387" s="173"/>
      <c r="AO387" s="176"/>
      <c r="AP387" s="177" t="s">
        <v>7</v>
      </c>
      <c r="AQ387" s="179"/>
      <c r="AR387" s="180" t="s">
        <v>8</v>
      </c>
      <c r="AS387" s="181"/>
      <c r="AT387" s="57"/>
    </row>
    <row r="388" spans="1:46" ht="16.95" customHeight="1" x14ac:dyDescent="0.3">
      <c r="A388" s="58"/>
      <c r="B388" s="182" t="s">
        <v>10</v>
      </c>
      <c r="C388" s="182" t="s">
        <v>11</v>
      </c>
      <c r="D388" s="183" t="s">
        <v>12</v>
      </c>
      <c r="E388" s="184" t="s">
        <v>13</v>
      </c>
      <c r="F388" s="185"/>
      <c r="G388" s="186" t="s">
        <v>14</v>
      </c>
      <c r="H388" s="186" t="s">
        <v>15</v>
      </c>
      <c r="I388" s="187" t="s">
        <v>16</v>
      </c>
      <c r="J388" s="188" t="s">
        <v>17</v>
      </c>
      <c r="K388" s="189" t="s">
        <v>18</v>
      </c>
      <c r="L388" s="190" t="s">
        <v>19</v>
      </c>
      <c r="M388" s="191" t="s">
        <v>20</v>
      </c>
      <c r="N388" s="192" t="s">
        <v>21</v>
      </c>
      <c r="O388" s="186" t="s">
        <v>22</v>
      </c>
      <c r="P388" s="186" t="s">
        <v>23</v>
      </c>
      <c r="Q388" s="186" t="s">
        <v>24</v>
      </c>
      <c r="R388" s="186" t="s">
        <v>25</v>
      </c>
      <c r="S388" s="192" t="s">
        <v>26</v>
      </c>
      <c r="T388" s="186" t="s">
        <v>27</v>
      </c>
      <c r="U388" s="186" t="s">
        <v>28</v>
      </c>
      <c r="V388" s="186" t="s">
        <v>29</v>
      </c>
      <c r="W388" s="186" t="s">
        <v>30</v>
      </c>
      <c r="X388" s="186" t="s">
        <v>31</v>
      </c>
      <c r="Y388" s="192" t="s">
        <v>32</v>
      </c>
      <c r="Z388" s="186" t="s">
        <v>33</v>
      </c>
      <c r="AA388" s="186" t="s">
        <v>34</v>
      </c>
      <c r="AB388" s="186" t="s">
        <v>35</v>
      </c>
      <c r="AC388" s="192" t="s">
        <v>36</v>
      </c>
      <c r="AD388" s="186" t="s">
        <v>37</v>
      </c>
      <c r="AE388" s="186" t="s">
        <v>38</v>
      </c>
      <c r="AF388" s="186" t="s">
        <v>39</v>
      </c>
      <c r="AG388" s="186" t="s">
        <v>40</v>
      </c>
      <c r="AH388" s="186" t="s">
        <v>41</v>
      </c>
      <c r="AI388" s="186" t="s">
        <v>42</v>
      </c>
      <c r="AJ388" s="186" t="s">
        <v>43</v>
      </c>
      <c r="AK388" s="186" t="s">
        <v>44</v>
      </c>
      <c r="AL388" s="186" t="s">
        <v>45</v>
      </c>
      <c r="AM388" s="186" t="s">
        <v>46</v>
      </c>
      <c r="AN388" s="186" t="s">
        <v>47</v>
      </c>
      <c r="AO388" s="186" t="s">
        <v>48</v>
      </c>
      <c r="AP388" s="192" t="s">
        <v>49</v>
      </c>
      <c r="AQ388" s="186" t="s">
        <v>50</v>
      </c>
      <c r="AR388" s="192" t="s">
        <v>51</v>
      </c>
      <c r="AS388" s="186" t="s">
        <v>52</v>
      </c>
      <c r="AT388" s="193"/>
    </row>
    <row r="389" spans="1:46" ht="16.95" customHeight="1" x14ac:dyDescent="0.3">
      <c r="A389" s="80" t="s">
        <v>367</v>
      </c>
      <c r="B389" s="194" t="s">
        <v>533</v>
      </c>
      <c r="C389" s="195">
        <v>6687.5</v>
      </c>
      <c r="D389" s="196" t="s">
        <v>368</v>
      </c>
      <c r="E389" s="197">
        <v>6087</v>
      </c>
      <c r="F389" s="197"/>
      <c r="G389" s="197">
        <v>3066</v>
      </c>
      <c r="H389" s="197">
        <v>859</v>
      </c>
      <c r="I389" s="197">
        <v>327</v>
      </c>
      <c r="J389" s="197">
        <v>746</v>
      </c>
      <c r="K389" s="197">
        <v>289</v>
      </c>
      <c r="L389" s="197">
        <v>79</v>
      </c>
      <c r="M389" s="197">
        <v>82</v>
      </c>
      <c r="N389" s="197">
        <v>6</v>
      </c>
      <c r="O389" s="197">
        <v>271</v>
      </c>
      <c r="P389" s="197">
        <v>35</v>
      </c>
      <c r="Q389" s="197">
        <v>92</v>
      </c>
      <c r="R389" s="197"/>
      <c r="S389" s="197">
        <v>36</v>
      </c>
      <c r="T389" s="197">
        <v>1</v>
      </c>
      <c r="U389" s="197">
        <v>17</v>
      </c>
      <c r="V389" s="197">
        <v>33</v>
      </c>
      <c r="W389" s="197">
        <v>7</v>
      </c>
      <c r="X389" s="197"/>
      <c r="Y389" s="197">
        <v>2</v>
      </c>
      <c r="Z389" s="197">
        <v>23</v>
      </c>
      <c r="AA389" s="197">
        <v>4</v>
      </c>
      <c r="AB389" s="197"/>
      <c r="AC389" s="197">
        <v>3</v>
      </c>
      <c r="AD389" s="197">
        <v>16</v>
      </c>
      <c r="AE389" s="197">
        <v>66</v>
      </c>
      <c r="AF389" s="197">
        <v>11</v>
      </c>
      <c r="AG389" s="197"/>
      <c r="AH389" s="197">
        <v>1</v>
      </c>
      <c r="AI389" s="197"/>
      <c r="AJ389" s="197"/>
      <c r="AK389" s="197"/>
      <c r="AL389" s="197"/>
      <c r="AM389" s="197"/>
      <c r="AN389" s="197"/>
      <c r="AO389" s="197"/>
      <c r="AP389" s="197">
        <v>13</v>
      </c>
      <c r="AQ389" s="197">
        <v>2</v>
      </c>
      <c r="AR389" s="197"/>
      <c r="AS389" s="198"/>
      <c r="AT389" s="105"/>
    </row>
    <row r="390" spans="1:46" ht="16.05" customHeight="1" x14ac:dyDescent="0.3">
      <c r="A390" s="67" t="s">
        <v>369</v>
      </c>
      <c r="B390" s="84"/>
      <c r="C390" s="85"/>
      <c r="D390" s="84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64"/>
      <c r="AT390" s="57"/>
    </row>
    <row r="391" spans="1:46" ht="16.05" customHeight="1" x14ac:dyDescent="0.3">
      <c r="A391" s="58"/>
      <c r="B391" s="73"/>
      <c r="C391" s="74"/>
      <c r="D391" s="73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57"/>
    </row>
    <row r="392" spans="1:46" ht="16.95" customHeight="1" x14ac:dyDescent="0.3">
      <c r="A392" s="80" t="s">
        <v>529</v>
      </c>
      <c r="B392" s="81" t="s">
        <v>533</v>
      </c>
      <c r="C392" s="117">
        <v>3288.1</v>
      </c>
      <c r="D392" s="118" t="s">
        <v>530</v>
      </c>
      <c r="E392" s="102">
        <v>2175</v>
      </c>
      <c r="F392" s="102"/>
      <c r="G392" s="102">
        <v>1135</v>
      </c>
      <c r="H392" s="102">
        <v>307</v>
      </c>
      <c r="I392" s="102">
        <v>158</v>
      </c>
      <c r="J392" s="102">
        <v>97</v>
      </c>
      <c r="K392" s="102">
        <v>36</v>
      </c>
      <c r="L392" s="102">
        <v>1</v>
      </c>
      <c r="M392" s="102">
        <v>48</v>
      </c>
      <c r="N392" s="102">
        <v>16</v>
      </c>
      <c r="O392" s="102">
        <v>236</v>
      </c>
      <c r="P392" s="102"/>
      <c r="Q392" s="102">
        <v>13</v>
      </c>
      <c r="R392" s="102"/>
      <c r="S392" s="102">
        <v>16</v>
      </c>
      <c r="T392" s="102"/>
      <c r="U392" s="102">
        <v>5</v>
      </c>
      <c r="V392" s="102">
        <v>13</v>
      </c>
      <c r="W392" s="102">
        <v>3</v>
      </c>
      <c r="X392" s="102"/>
      <c r="Y392" s="102">
        <v>3</v>
      </c>
      <c r="Z392" s="102">
        <v>6</v>
      </c>
      <c r="AA392" s="102">
        <v>4</v>
      </c>
      <c r="AB392" s="102">
        <v>3</v>
      </c>
      <c r="AC392" s="102"/>
      <c r="AD392" s="102">
        <v>12</v>
      </c>
      <c r="AE392" s="102">
        <v>38</v>
      </c>
      <c r="AF392" s="102">
        <v>4</v>
      </c>
      <c r="AG392" s="102"/>
      <c r="AH392" s="102"/>
      <c r="AI392" s="102"/>
      <c r="AJ392" s="102"/>
      <c r="AK392" s="102"/>
      <c r="AL392" s="102">
        <v>2</v>
      </c>
      <c r="AM392" s="102"/>
      <c r="AN392" s="102"/>
      <c r="AO392" s="102"/>
      <c r="AP392" s="102">
        <v>18</v>
      </c>
      <c r="AQ392" s="102"/>
      <c r="AR392" s="102">
        <v>1</v>
      </c>
      <c r="AS392" s="102"/>
      <c r="AT392" s="107"/>
    </row>
    <row r="393" spans="1:46" ht="16.05" customHeight="1" x14ac:dyDescent="0.3">
      <c r="A393" s="67" t="s">
        <v>531</v>
      </c>
      <c r="B393" s="163"/>
      <c r="C393" s="164"/>
      <c r="D393" s="163"/>
      <c r="E393" s="134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  <c r="AM393" s="165"/>
      <c r="AN393" s="165"/>
      <c r="AO393" s="165"/>
      <c r="AP393" s="165"/>
      <c r="AQ393" s="165"/>
      <c r="AR393" s="165"/>
      <c r="AS393" s="147"/>
      <c r="AT393" s="57"/>
    </row>
    <row r="394" spans="1:46" ht="16.05" customHeight="1" x14ac:dyDescent="0.3">
      <c r="A394" s="58"/>
      <c r="B394" s="73"/>
      <c r="C394" s="74"/>
      <c r="D394" s="73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57"/>
    </row>
    <row r="395" spans="1:46" ht="16.95" customHeight="1" x14ac:dyDescent="0.3">
      <c r="A395" s="80" t="s">
        <v>534</v>
      </c>
      <c r="B395" s="81" t="s">
        <v>533</v>
      </c>
      <c r="C395" s="103">
        <f>SUM(C389:C392)</f>
        <v>9975.6</v>
      </c>
      <c r="D395" s="81" t="s">
        <v>535</v>
      </c>
      <c r="E395" s="102">
        <f>SUM(E389:E392)</f>
        <v>8262</v>
      </c>
      <c r="F395" s="102"/>
      <c r="G395" s="102">
        <f t="shared" ref="G395:M395" si="5">SUM(G389:G392)</f>
        <v>4201</v>
      </c>
      <c r="H395" s="102">
        <f t="shared" si="5"/>
        <v>1166</v>
      </c>
      <c r="I395" s="102">
        <f t="shared" si="5"/>
        <v>485</v>
      </c>
      <c r="J395" s="102">
        <f t="shared" si="5"/>
        <v>843</v>
      </c>
      <c r="K395" s="102">
        <f t="shared" si="5"/>
        <v>325</v>
      </c>
      <c r="L395" s="102">
        <f t="shared" si="5"/>
        <v>80</v>
      </c>
      <c r="M395" s="102">
        <f t="shared" si="5"/>
        <v>130</v>
      </c>
      <c r="N395" s="102">
        <v>22</v>
      </c>
      <c r="O395" s="102">
        <f>SUM(O389:O392)</f>
        <v>507</v>
      </c>
      <c r="P395" s="102">
        <v>35</v>
      </c>
      <c r="Q395" s="102">
        <v>105</v>
      </c>
      <c r="R395" s="102"/>
      <c r="S395" s="102">
        <v>52</v>
      </c>
      <c r="T395" s="102">
        <v>1</v>
      </c>
      <c r="U395" s="102">
        <v>22</v>
      </c>
      <c r="V395" s="102">
        <v>46</v>
      </c>
      <c r="W395" s="102">
        <v>10</v>
      </c>
      <c r="X395" s="102"/>
      <c r="Y395" s="102">
        <v>5</v>
      </c>
      <c r="Z395" s="102">
        <v>29</v>
      </c>
      <c r="AA395" s="102">
        <v>8</v>
      </c>
      <c r="AB395" s="102">
        <v>3</v>
      </c>
      <c r="AC395" s="102">
        <v>3</v>
      </c>
      <c r="AD395" s="102">
        <v>28</v>
      </c>
      <c r="AE395" s="102">
        <v>104</v>
      </c>
      <c r="AF395" s="102">
        <v>15</v>
      </c>
      <c r="AG395" s="102"/>
      <c r="AH395" s="102">
        <v>1</v>
      </c>
      <c r="AI395" s="102"/>
      <c r="AJ395" s="102"/>
      <c r="AK395" s="102"/>
      <c r="AL395" s="102">
        <v>2</v>
      </c>
      <c r="AM395" s="102"/>
      <c r="AN395" s="102"/>
      <c r="AO395" s="102"/>
      <c r="AP395" s="102">
        <v>31</v>
      </c>
      <c r="AQ395" s="102">
        <v>2</v>
      </c>
      <c r="AR395" s="102">
        <v>1</v>
      </c>
      <c r="AS395" s="102"/>
      <c r="AT395" s="107"/>
    </row>
    <row r="396" spans="1:46" ht="16.05" customHeight="1" x14ac:dyDescent="0.3">
      <c r="A396" s="67" t="s">
        <v>536</v>
      </c>
      <c r="B396" s="84"/>
      <c r="C396" s="85"/>
      <c r="D396" s="84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57"/>
    </row>
    <row r="397" spans="1:46" ht="15" customHeight="1" x14ac:dyDescent="0.3">
      <c r="A397" s="133"/>
      <c r="B397" s="59"/>
      <c r="C397" s="60"/>
      <c r="D397" s="59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57"/>
    </row>
    <row r="398" spans="1:46" ht="15" customHeight="1" x14ac:dyDescent="0.3">
      <c r="A398" s="57"/>
      <c r="B398" s="199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</cp:lastModifiedBy>
  <dcterms:created xsi:type="dcterms:W3CDTF">2020-01-01T16:32:47Z</dcterms:created>
  <dcterms:modified xsi:type="dcterms:W3CDTF">2020-01-01T16:32:47Z</dcterms:modified>
</cp:coreProperties>
</file>