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Personal\birds\Lake Abert\"/>
    </mc:Choice>
  </mc:AlternateContent>
  <xr:revisionPtr revIDLastSave="0" documentId="13_ncr:1_{CAF596F3-D6E8-4620-9CAD-D4C84EC8C9A4}" xr6:coauthVersionLast="46" xr6:coauthVersionMax="46" xr10:uidLastSave="{00000000-0000-0000-0000-000000000000}"/>
  <bookViews>
    <workbookView xWindow="-28920" yWindow="-4965" windowWidth="29040" windowHeight="16440" activeTab="2" xr2:uid="{00000000-000D-0000-FFFF-FFFF00000000}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</sheets>
  <calcPr calcId="181029"/>
</workbook>
</file>

<file path=xl/calcChain.xml><?xml version="1.0" encoding="utf-8"?>
<calcChain xmlns="http://schemas.openxmlformats.org/spreadsheetml/2006/main">
  <c r="C25" i="7" l="1"/>
  <c r="C10" i="7"/>
  <c r="C9" i="7"/>
  <c r="C7" i="7"/>
  <c r="C6" i="7"/>
  <c r="C3" i="7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</calcChain>
</file>

<file path=xl/sharedStrings.xml><?xml version="1.0" encoding="utf-8"?>
<sst xmlns="http://schemas.openxmlformats.org/spreadsheetml/2006/main" count="313" uniqueCount="100">
  <si>
    <t>Geese sp</t>
  </si>
  <si>
    <t>Shoverler</t>
  </si>
  <si>
    <t xml:space="preserve">Other Duck sp. </t>
  </si>
  <si>
    <t>Duck sp</t>
  </si>
  <si>
    <t>Eared Grebe</t>
  </si>
  <si>
    <t>Black necked Stilt</t>
  </si>
  <si>
    <t>Avocet</t>
  </si>
  <si>
    <t>Willet</t>
  </si>
  <si>
    <t>Long-billed Curlew</t>
  </si>
  <si>
    <t>Yellowleg sp.</t>
  </si>
  <si>
    <t>Snowy Plover</t>
  </si>
  <si>
    <t>Western Sandpiper</t>
  </si>
  <si>
    <t>Least Sandpiper</t>
  </si>
  <si>
    <t>Dunlin</t>
  </si>
  <si>
    <t>Peeps</t>
  </si>
  <si>
    <t>Dowitcher sp.</t>
  </si>
  <si>
    <t>Wilson's Phalarope</t>
  </si>
  <si>
    <t>Red-necked Phalarope</t>
  </si>
  <si>
    <t>Phalarope sp.</t>
  </si>
  <si>
    <t>Franklin's Gull</t>
  </si>
  <si>
    <t>Ring-billed Gull</t>
  </si>
  <si>
    <t>California Gulls</t>
  </si>
  <si>
    <t>Gull sp.</t>
  </si>
  <si>
    <t>Mostly Cal Gulls</t>
  </si>
  <si>
    <t>prob. low count of phalaropes</t>
  </si>
  <si>
    <t>low count of phalaropes</t>
  </si>
  <si>
    <t>Mostly RN Phalaropes</t>
  </si>
  <si>
    <t>10+  Franklin's Gulls</t>
  </si>
  <si>
    <t>mostly CA gulls and RN Phalaropes</t>
  </si>
  <si>
    <t>Parula Warbler</t>
  </si>
  <si>
    <t>No. Waterthrush</t>
  </si>
  <si>
    <t>94% Wilson, 6% Red necked</t>
  </si>
  <si>
    <t>20% rn Phal</t>
  </si>
  <si>
    <t>mostly rn phal</t>
  </si>
  <si>
    <t>mostly least (few wetsren Sand)</t>
  </si>
  <si>
    <t>mostly Least Sand, few Western</t>
  </si>
  <si>
    <t>40% rb gull</t>
  </si>
  <si>
    <t>4:1 RB to cal Gulls</t>
  </si>
  <si>
    <t>17 Bonepart's gulls</t>
  </si>
  <si>
    <t>60% cal gull</t>
  </si>
  <si>
    <t>1 Whimbrel</t>
  </si>
  <si>
    <t>Mostly Shoveler for ducks</t>
  </si>
  <si>
    <t>1 Stilt sand</t>
  </si>
  <si>
    <t>1 Virginia's Warbler</t>
  </si>
  <si>
    <t>Most peeps (90% = western)</t>
  </si>
  <si>
    <t>1 BB Plover</t>
  </si>
  <si>
    <t>9 Snowy Egret</t>
  </si>
  <si>
    <t>4 Great Egret</t>
  </si>
  <si>
    <t>1 Herring Gull</t>
  </si>
  <si>
    <t>1 Gnatcatcher</t>
  </si>
  <si>
    <t>Easter Kingbird</t>
  </si>
  <si>
    <t>3 Marbled Godwit</t>
  </si>
  <si>
    <t>5 Bairds</t>
  </si>
  <si>
    <t>18 killdeer</t>
  </si>
  <si>
    <t>48 Kildeer</t>
  </si>
  <si>
    <t>Water level</t>
  </si>
  <si>
    <t>Shoveler</t>
  </si>
  <si>
    <t>Mallard</t>
  </si>
  <si>
    <t>Duck Sp</t>
  </si>
  <si>
    <t>Killdeer</t>
  </si>
  <si>
    <t>Caspian Tern</t>
  </si>
  <si>
    <t>Other interesting Species</t>
  </si>
  <si>
    <t>2 lesser scaup</t>
  </si>
  <si>
    <t>golden eagle</t>
  </si>
  <si>
    <t>2 Black Bellied Plover</t>
  </si>
  <si>
    <t xml:space="preserve">1 snowy plover
4 semi-palm plover
</t>
  </si>
  <si>
    <t>5 Norther Pintail
55 GW Teal</t>
  </si>
  <si>
    <t>3 Virginia Rail</t>
  </si>
  <si>
    <t>3 Semi-palm plover</t>
  </si>
  <si>
    <t xml:space="preserve">20 Am Widgeon
1 Coot
2 Sand Hill Crane
</t>
  </si>
  <si>
    <t xml:space="preserve">1 Cack Goose
3 GWF Goose
1 Ruddy duck
1 Marb Godwit
</t>
  </si>
  <si>
    <t>15 Semi-palm plover</t>
  </si>
  <si>
    <t>1 semi-palm plover</t>
  </si>
  <si>
    <t>1 Clark's Grede</t>
  </si>
  <si>
    <t>2 Spotted SP</t>
  </si>
  <si>
    <t>1 Cin Teal_x000D_
25 Gadwall_x000D_
10 YHBl_x000D_
1 WF Ibis</t>
  </si>
  <si>
    <t>16 WF Ibis</t>
  </si>
  <si>
    <t>5 Dowitcher_x000D_
15 WF Ibis</t>
  </si>
  <si>
    <t>48 WF IBis _x000D_
1 Harrier_x000D_
4 Lgr Shrike</t>
  </si>
  <si>
    <t xml:space="preserve">10 WF Ibis_x000D_
2 PeFalc_x000D_
5 SH Crane_x000D_
4 Baird's SP_x000D_
42 LB Dowtch_x000D_
</t>
  </si>
  <si>
    <t>5 Mbld Godwit_x000D_
4 SH Crane_x000D_
3 Bairds SP_x000D_
_x000D_
14 WF Ibis</t>
  </si>
  <si>
    <t>5 Baird SP_x000D_
5 WF Ibis_x000D_
1 Pe Falc_x000D_
1 No Harr</t>
  </si>
  <si>
    <t>AW Pelican</t>
  </si>
  <si>
    <t>DC Corm</t>
  </si>
  <si>
    <t>WF Ibis</t>
  </si>
  <si>
    <t>SH Crane</t>
  </si>
  <si>
    <t>SP Plover</t>
  </si>
  <si>
    <t>Gadwall</t>
  </si>
  <si>
    <t>SP Sandpiper</t>
  </si>
  <si>
    <t>Spotted Sandpiper</t>
  </si>
  <si>
    <t>Ci Teal</t>
  </si>
  <si>
    <t>Mar Godwit</t>
  </si>
  <si>
    <t>W Grebe</t>
  </si>
  <si>
    <t>Wigeon</t>
  </si>
  <si>
    <t>Pintail</t>
  </si>
  <si>
    <t>GW Teal</t>
  </si>
  <si>
    <t>Pec Sadnpiper</t>
  </si>
  <si>
    <t>2 Semi Plm sand</t>
  </si>
  <si>
    <t>10% Franklin / Bonepart's</t>
  </si>
  <si>
    <t>mostly RB Gulls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</si>
</sst>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"/>
    <numFmt numFmtId="165" formatCode="0.0"/>
    <numFmt numFmtId="166" formatCode="_(* #,##0_);_(* \(#,##0\);_(* &quot;-&quot;??_);_(@_)"/>
  </numFmts>
  <fonts count="4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/>
    <xf numFmtId="14" fontId="3" fillId="0" borderId="0" xfId="0" applyNumberFormat="1" applyFont="1"/>
    <xf numFmtId="16" fontId="3" fillId="0" borderId="0" xfId="0" applyNumberFormat="1" applyFont="1"/>
    <xf numFmtId="166" fontId="0" fillId="0" borderId="0" xfId="1" applyNumberFormat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/>
    <xf numFmtId="166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" fontId="0" fillId="0" borderId="0" xfId="0" applyNumberFormat="1" applyFont="1" applyAlignment="1">
      <alignment wrapText="1"/>
    </xf>
    <xf numFmtId="16" fontId="1" fillId="0" borderId="0" xfId="0" applyNumberFormat="1" applyFont="1" applyAlignment="1">
      <alignment wrapText="1"/>
    </xf>
    <xf numFmtId="15" fontId="0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28" sqref="Q28"/>
    </sheetView>
  </sheetViews>
  <sheetFormatPr defaultColWidth="17.28515625" defaultRowHeight="15.75" customHeight="1" x14ac:dyDescent="0.2"/>
  <cols>
    <col min="2" max="15" width="10.42578125" customWidth="1"/>
    <col min="16" max="21" width="12.7109375" customWidth="1"/>
  </cols>
  <sheetData>
    <row r="1" spans="1:21" ht="21.75" customHeight="1" x14ac:dyDescent="0.2">
      <c r="B1" s="1">
        <v>40654</v>
      </c>
      <c r="C1" s="1">
        <v>40661</v>
      </c>
      <c r="D1" s="1">
        <v>40669</v>
      </c>
      <c r="E1" s="1">
        <v>40676</v>
      </c>
      <c r="F1" s="1">
        <v>40691</v>
      </c>
      <c r="G1" s="1">
        <v>40697</v>
      </c>
      <c r="H1" s="1">
        <v>40739</v>
      </c>
      <c r="I1" s="1">
        <v>40746</v>
      </c>
      <c r="J1" s="1">
        <v>40753</v>
      </c>
      <c r="K1" s="1">
        <v>40760</v>
      </c>
      <c r="L1" s="1">
        <v>40763</v>
      </c>
      <c r="M1" s="1">
        <v>40768</v>
      </c>
      <c r="N1" s="1">
        <v>40774</v>
      </c>
      <c r="O1" s="1">
        <v>40780</v>
      </c>
      <c r="P1" s="1">
        <v>40789</v>
      </c>
      <c r="Q1" s="1">
        <v>40796</v>
      </c>
      <c r="R1" s="1">
        <v>40802</v>
      </c>
      <c r="S1" s="1">
        <v>40809</v>
      </c>
      <c r="T1" s="1">
        <v>40818</v>
      </c>
      <c r="U1" s="1">
        <v>40831</v>
      </c>
    </row>
    <row r="2" spans="1:21" ht="21.75" customHeight="1" x14ac:dyDescent="0.2"/>
    <row r="3" spans="1:21" ht="21.75" customHeight="1" x14ac:dyDescent="0.2">
      <c r="A3" s="2" t="s">
        <v>0</v>
      </c>
      <c r="B3" s="2">
        <v>9</v>
      </c>
      <c r="C3" s="2">
        <v>10</v>
      </c>
      <c r="D3" s="2">
        <v>5</v>
      </c>
      <c r="E3" s="2">
        <v>6</v>
      </c>
      <c r="F3" s="2">
        <v>101</v>
      </c>
      <c r="G3" s="2">
        <v>160</v>
      </c>
      <c r="H3" s="2">
        <v>183</v>
      </c>
      <c r="I3" s="2">
        <v>62</v>
      </c>
      <c r="J3" s="2">
        <v>60</v>
      </c>
      <c r="K3" s="2">
        <v>49</v>
      </c>
      <c r="L3" s="2">
        <v>45</v>
      </c>
      <c r="M3" s="2">
        <v>69</v>
      </c>
      <c r="N3" s="2">
        <v>8</v>
      </c>
      <c r="O3" s="2">
        <v>77</v>
      </c>
      <c r="P3" s="2">
        <v>380</v>
      </c>
      <c r="Q3" s="2">
        <v>374</v>
      </c>
      <c r="R3" s="2">
        <v>966</v>
      </c>
      <c r="S3" s="2">
        <v>370</v>
      </c>
      <c r="U3" s="2">
        <v>588</v>
      </c>
    </row>
    <row r="4" spans="1:21" ht="21.75" customHeight="1" x14ac:dyDescent="0.2">
      <c r="A4" s="2" t="s">
        <v>1</v>
      </c>
      <c r="C4" s="2">
        <v>60</v>
      </c>
      <c r="D4" s="2">
        <v>8</v>
      </c>
      <c r="F4" s="2">
        <v>0</v>
      </c>
      <c r="I4" s="2">
        <v>7</v>
      </c>
      <c r="K4" s="2">
        <v>6</v>
      </c>
      <c r="M4" s="2">
        <v>102</v>
      </c>
      <c r="O4" s="2">
        <v>1540</v>
      </c>
      <c r="P4" s="2">
        <v>3151</v>
      </c>
      <c r="Q4" s="2">
        <v>6070</v>
      </c>
      <c r="R4" s="2">
        <v>21648</v>
      </c>
      <c r="S4" s="2">
        <v>4000</v>
      </c>
      <c r="U4" s="2">
        <v>7025</v>
      </c>
    </row>
    <row r="5" spans="1:21" ht="21.75" customHeight="1" x14ac:dyDescent="0.2">
      <c r="A5" s="2" t="s">
        <v>2</v>
      </c>
      <c r="B5" s="2">
        <v>71</v>
      </c>
      <c r="C5" s="2">
        <v>80</v>
      </c>
      <c r="D5" s="2">
        <v>97</v>
      </c>
      <c r="E5" s="2">
        <v>36</v>
      </c>
      <c r="F5" s="2">
        <v>31</v>
      </c>
      <c r="G5" s="2">
        <v>64</v>
      </c>
      <c r="H5" s="2">
        <v>141</v>
      </c>
      <c r="I5" s="2">
        <v>108</v>
      </c>
      <c r="J5" s="2">
        <v>40</v>
      </c>
      <c r="K5" s="2">
        <v>26</v>
      </c>
      <c r="L5" s="2">
        <v>35</v>
      </c>
      <c r="M5" s="2">
        <v>12</v>
      </c>
      <c r="N5" s="2">
        <v>800</v>
      </c>
      <c r="P5" s="2">
        <v>151</v>
      </c>
      <c r="Q5" s="2">
        <v>122</v>
      </c>
      <c r="R5" s="2">
        <v>1139</v>
      </c>
      <c r="S5" s="2">
        <v>410</v>
      </c>
      <c r="U5" s="2">
        <v>1716</v>
      </c>
    </row>
    <row r="6" spans="1:21" ht="21.75" customHeight="1" x14ac:dyDescent="0.2">
      <c r="A6" s="2" t="s">
        <v>3</v>
      </c>
      <c r="O6" s="2">
        <v>90</v>
      </c>
      <c r="P6" s="2">
        <v>2860</v>
      </c>
      <c r="Q6" s="2">
        <v>700</v>
      </c>
      <c r="T6" s="2">
        <v>25700</v>
      </c>
    </row>
    <row r="7" spans="1:21" ht="21.75" customHeight="1" x14ac:dyDescent="0.2">
      <c r="A7" s="2" t="s">
        <v>4</v>
      </c>
      <c r="B7" s="2">
        <v>334</v>
      </c>
      <c r="C7" s="2">
        <v>108</v>
      </c>
      <c r="D7" s="2">
        <v>27</v>
      </c>
      <c r="E7" s="2">
        <v>79</v>
      </c>
      <c r="F7" s="2">
        <v>173</v>
      </c>
      <c r="G7" s="2">
        <v>148</v>
      </c>
      <c r="H7" s="2">
        <v>360</v>
      </c>
      <c r="I7" s="2">
        <v>915</v>
      </c>
      <c r="J7" s="2">
        <v>1540</v>
      </c>
      <c r="K7" s="2">
        <v>4566</v>
      </c>
      <c r="L7" s="2">
        <v>4910</v>
      </c>
      <c r="M7" s="2">
        <v>10860</v>
      </c>
      <c r="N7" s="2">
        <v>7665</v>
      </c>
      <c r="O7" s="2">
        <v>11008</v>
      </c>
      <c r="P7" s="2">
        <v>2555</v>
      </c>
      <c r="Q7" s="2">
        <v>10295</v>
      </c>
      <c r="R7" s="2">
        <v>310</v>
      </c>
      <c r="U7" s="2">
        <v>3450</v>
      </c>
    </row>
    <row r="8" spans="1:21" ht="21.75" customHeight="1" x14ac:dyDescent="0.2">
      <c r="A8" s="2" t="s">
        <v>5</v>
      </c>
      <c r="E8" s="2">
        <v>0</v>
      </c>
      <c r="F8" s="2">
        <v>0</v>
      </c>
      <c r="G8" s="2">
        <v>14</v>
      </c>
      <c r="H8" s="2">
        <v>9</v>
      </c>
      <c r="I8" s="2">
        <v>38</v>
      </c>
      <c r="J8" s="2">
        <v>35</v>
      </c>
      <c r="K8" s="2">
        <v>37</v>
      </c>
      <c r="L8" s="2">
        <v>106</v>
      </c>
      <c r="M8" s="2">
        <v>235</v>
      </c>
      <c r="N8" s="2">
        <v>797</v>
      </c>
      <c r="O8" s="2">
        <v>235</v>
      </c>
      <c r="P8" s="2">
        <v>479</v>
      </c>
      <c r="Q8" s="2">
        <v>1534</v>
      </c>
      <c r="R8" s="2">
        <v>2000</v>
      </c>
      <c r="T8" s="2">
        <v>610</v>
      </c>
      <c r="U8" s="2">
        <v>240</v>
      </c>
    </row>
    <row r="9" spans="1:21" ht="21.75" customHeight="1" x14ac:dyDescent="0.2">
      <c r="A9" s="2" t="s">
        <v>6</v>
      </c>
      <c r="B9" s="2">
        <v>123</v>
      </c>
      <c r="C9" s="2">
        <v>111</v>
      </c>
      <c r="D9" s="2">
        <v>101</v>
      </c>
      <c r="E9" s="2">
        <v>94</v>
      </c>
      <c r="F9" s="2">
        <v>190</v>
      </c>
      <c r="G9" s="2">
        <v>208</v>
      </c>
      <c r="H9" s="2">
        <v>1294</v>
      </c>
      <c r="I9" s="2">
        <v>6154</v>
      </c>
      <c r="J9" s="2">
        <v>810</v>
      </c>
      <c r="K9" s="2">
        <v>220</v>
      </c>
      <c r="L9" s="2">
        <v>1461</v>
      </c>
      <c r="M9" s="2">
        <v>2651</v>
      </c>
      <c r="N9" s="2">
        <v>6040</v>
      </c>
      <c r="O9" s="2">
        <v>1142</v>
      </c>
      <c r="P9" s="2">
        <v>2646</v>
      </c>
      <c r="Q9" s="2">
        <v>4242</v>
      </c>
      <c r="R9" s="2">
        <v>14358</v>
      </c>
      <c r="S9" s="2">
        <v>2680</v>
      </c>
      <c r="T9" s="2">
        <v>10400</v>
      </c>
      <c r="U9" s="2">
        <v>2570</v>
      </c>
    </row>
    <row r="10" spans="1:21" ht="21.75" customHeight="1" x14ac:dyDescent="0.2">
      <c r="A10" s="2" t="s">
        <v>7</v>
      </c>
      <c r="B10" s="2">
        <v>103</v>
      </c>
      <c r="C10" s="2">
        <v>109</v>
      </c>
      <c r="D10" s="2">
        <v>115</v>
      </c>
      <c r="F10" s="2">
        <v>161</v>
      </c>
      <c r="G10" s="2">
        <v>70</v>
      </c>
      <c r="H10" s="2">
        <v>41</v>
      </c>
      <c r="I10" s="2">
        <v>74</v>
      </c>
      <c r="J10" s="2">
        <v>8</v>
      </c>
      <c r="L10" s="2">
        <v>10</v>
      </c>
      <c r="M10" s="2">
        <v>29</v>
      </c>
    </row>
    <row r="11" spans="1:21" ht="21.75" customHeight="1" x14ac:dyDescent="0.2">
      <c r="A11" s="2" t="s">
        <v>8</v>
      </c>
      <c r="C11" s="2">
        <v>28</v>
      </c>
      <c r="D11" s="2">
        <v>3</v>
      </c>
    </row>
    <row r="12" spans="1:21" ht="21.75" customHeight="1" x14ac:dyDescent="0.2">
      <c r="A12" s="2" t="s">
        <v>9</v>
      </c>
      <c r="C12" s="2">
        <v>1</v>
      </c>
      <c r="H12" s="2">
        <v>9</v>
      </c>
      <c r="I12" s="2">
        <v>3</v>
      </c>
      <c r="L12" s="2">
        <v>3</v>
      </c>
      <c r="M12" s="2">
        <v>9</v>
      </c>
      <c r="S12" s="2">
        <v>7</v>
      </c>
      <c r="T12" s="2">
        <v>5</v>
      </c>
      <c r="U12" s="2">
        <v>14</v>
      </c>
    </row>
    <row r="13" spans="1:21" ht="21.75" customHeight="1" x14ac:dyDescent="0.2">
      <c r="A13" s="2" t="s">
        <v>10</v>
      </c>
      <c r="C13" s="2">
        <v>2</v>
      </c>
      <c r="D13" s="2">
        <v>2</v>
      </c>
      <c r="I13" s="2">
        <v>0</v>
      </c>
      <c r="M13" s="2">
        <v>3</v>
      </c>
    </row>
    <row r="14" spans="1:21" ht="21.75" customHeight="1" x14ac:dyDescent="0.2">
      <c r="A14" s="2" t="s">
        <v>11</v>
      </c>
      <c r="C14" s="2">
        <v>10</v>
      </c>
      <c r="D14" s="2">
        <v>15</v>
      </c>
      <c r="I14" s="2">
        <v>130</v>
      </c>
      <c r="P14" s="2">
        <v>140</v>
      </c>
    </row>
    <row r="15" spans="1:21" ht="21.75" customHeight="1" x14ac:dyDescent="0.2">
      <c r="A15" s="2" t="s">
        <v>12</v>
      </c>
      <c r="C15" s="2">
        <v>392</v>
      </c>
      <c r="H15" s="2">
        <v>288</v>
      </c>
      <c r="I15" s="2">
        <v>58</v>
      </c>
      <c r="P15" s="2">
        <v>12</v>
      </c>
      <c r="S15" s="2">
        <v>4</v>
      </c>
    </row>
    <row r="16" spans="1:21" ht="21.75" customHeight="1" x14ac:dyDescent="0.2">
      <c r="A16" s="2" t="s">
        <v>13</v>
      </c>
      <c r="C16" s="2">
        <v>205</v>
      </c>
      <c r="D16" s="2">
        <v>40</v>
      </c>
      <c r="I16" s="2">
        <v>0</v>
      </c>
    </row>
    <row r="17" spans="1:21" ht="21.75" customHeight="1" x14ac:dyDescent="0.2">
      <c r="A17" s="2" t="s">
        <v>14</v>
      </c>
      <c r="B17" s="2">
        <v>27</v>
      </c>
      <c r="C17" s="2">
        <v>30</v>
      </c>
      <c r="D17" s="2">
        <v>100</v>
      </c>
      <c r="E17" s="2">
        <v>116</v>
      </c>
      <c r="F17" s="2">
        <v>35</v>
      </c>
      <c r="H17" s="2">
        <v>1100</v>
      </c>
      <c r="I17" s="2">
        <v>350</v>
      </c>
      <c r="J17" s="2">
        <v>505</v>
      </c>
      <c r="K17" s="2">
        <v>904</v>
      </c>
      <c r="L17" s="2">
        <v>100</v>
      </c>
      <c r="M17" s="2">
        <v>702</v>
      </c>
      <c r="N17" s="2">
        <v>4185</v>
      </c>
      <c r="O17" s="2">
        <v>15</v>
      </c>
      <c r="P17" s="2">
        <v>300</v>
      </c>
      <c r="Q17" s="2">
        <v>11</v>
      </c>
      <c r="R17" s="2">
        <v>11</v>
      </c>
    </row>
    <row r="18" spans="1:21" ht="21.75" customHeight="1" x14ac:dyDescent="0.2">
      <c r="A18" s="2" t="s">
        <v>15</v>
      </c>
      <c r="H18" s="2">
        <v>23</v>
      </c>
      <c r="I18" s="2">
        <v>10</v>
      </c>
      <c r="L18" s="2">
        <v>1</v>
      </c>
      <c r="M18" s="2">
        <v>5</v>
      </c>
      <c r="O18" s="2">
        <v>12</v>
      </c>
    </row>
    <row r="19" spans="1:21" ht="21.75" customHeight="1" x14ac:dyDescent="0.2">
      <c r="A19" s="2" t="s">
        <v>16</v>
      </c>
      <c r="C19" s="2">
        <v>30</v>
      </c>
      <c r="D19" s="2">
        <v>0</v>
      </c>
      <c r="F19" s="2">
        <v>5</v>
      </c>
      <c r="H19" s="2">
        <v>16600</v>
      </c>
      <c r="I19" s="2">
        <v>17700</v>
      </c>
      <c r="J19" s="2">
        <v>18720</v>
      </c>
      <c r="K19" s="2">
        <v>25872</v>
      </c>
      <c r="L19" s="2">
        <v>59500</v>
      </c>
      <c r="M19" s="2">
        <v>61411</v>
      </c>
      <c r="N19" s="2">
        <v>36563</v>
      </c>
      <c r="P19" s="2">
        <v>200</v>
      </c>
    </row>
    <row r="20" spans="1:21" ht="21.75" customHeight="1" x14ac:dyDescent="0.2">
      <c r="A20" s="2" t="s">
        <v>17</v>
      </c>
      <c r="I20" s="2">
        <v>0</v>
      </c>
      <c r="L20" s="2">
        <v>80</v>
      </c>
      <c r="M20" s="2">
        <v>5660</v>
      </c>
      <c r="N20" s="2">
        <v>6452</v>
      </c>
      <c r="P20" s="2">
        <v>100</v>
      </c>
    </row>
    <row r="21" spans="1:21" ht="21.75" customHeight="1" x14ac:dyDescent="0.2">
      <c r="A21" s="2" t="s">
        <v>18</v>
      </c>
      <c r="B21" s="2">
        <v>10</v>
      </c>
      <c r="E21" s="2">
        <v>19</v>
      </c>
      <c r="O21" s="2">
        <v>22989</v>
      </c>
      <c r="P21" s="2">
        <v>6470</v>
      </c>
      <c r="Q21" s="2">
        <v>17690</v>
      </c>
      <c r="R21" s="2">
        <v>18001</v>
      </c>
      <c r="S21" s="2">
        <v>600</v>
      </c>
      <c r="T21" s="2">
        <v>3700</v>
      </c>
    </row>
    <row r="22" spans="1:21" ht="21.75" customHeight="1" x14ac:dyDescent="0.2">
      <c r="A22" s="2" t="s">
        <v>19</v>
      </c>
      <c r="H22" s="2">
        <v>3</v>
      </c>
      <c r="I22" s="2">
        <v>1</v>
      </c>
      <c r="L22" s="2">
        <v>0</v>
      </c>
      <c r="M22" s="2">
        <v>6</v>
      </c>
    </row>
    <row r="23" spans="1:21" ht="21.75" customHeight="1" x14ac:dyDescent="0.2">
      <c r="A23" s="2" t="s">
        <v>20</v>
      </c>
      <c r="D23" s="2">
        <v>7</v>
      </c>
      <c r="G23" s="2">
        <v>7</v>
      </c>
      <c r="H23" s="2">
        <v>20</v>
      </c>
      <c r="I23" s="2">
        <v>50</v>
      </c>
      <c r="K23" s="2">
        <v>44</v>
      </c>
      <c r="M23" s="2">
        <v>300</v>
      </c>
      <c r="N23" s="2">
        <v>923</v>
      </c>
      <c r="U23" s="2">
        <v>920</v>
      </c>
    </row>
    <row r="24" spans="1:21" ht="21.75" customHeight="1" x14ac:dyDescent="0.2">
      <c r="A24" s="2" t="s">
        <v>21</v>
      </c>
      <c r="D24" s="2">
        <v>1</v>
      </c>
      <c r="F24" s="2">
        <v>21</v>
      </c>
      <c r="G24" s="2">
        <v>63</v>
      </c>
      <c r="H24" s="2">
        <v>1534</v>
      </c>
      <c r="I24" s="2">
        <v>3000</v>
      </c>
      <c r="J24" s="2">
        <v>2050</v>
      </c>
      <c r="K24" s="2">
        <v>3900</v>
      </c>
      <c r="M24" s="2">
        <v>11990</v>
      </c>
      <c r="N24" s="2">
        <v>8313</v>
      </c>
      <c r="U24" s="2">
        <v>3305</v>
      </c>
    </row>
    <row r="25" spans="1:21" ht="21.75" customHeight="1" x14ac:dyDescent="0.2">
      <c r="A25" s="2" t="s">
        <v>22</v>
      </c>
      <c r="B25" s="2">
        <v>13</v>
      </c>
      <c r="C25" s="2">
        <v>2</v>
      </c>
      <c r="D25" s="2">
        <v>1</v>
      </c>
      <c r="E25" s="2">
        <v>27</v>
      </c>
      <c r="H25" s="2">
        <v>798</v>
      </c>
      <c r="I25" s="2">
        <v>130</v>
      </c>
      <c r="K25" s="2">
        <v>3</v>
      </c>
      <c r="L25" s="2">
        <v>7350</v>
      </c>
      <c r="O25" s="2">
        <v>6674</v>
      </c>
      <c r="P25" s="2">
        <v>6430</v>
      </c>
      <c r="Q25" s="2">
        <v>9670</v>
      </c>
      <c r="R25" s="2">
        <v>9361</v>
      </c>
      <c r="S25" s="2">
        <v>4680</v>
      </c>
      <c r="T25" s="2">
        <v>9100</v>
      </c>
    </row>
    <row r="26" spans="1:21" ht="21.75" customHeight="1" x14ac:dyDescent="0.2"/>
    <row r="27" spans="1:21" ht="21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8.25" x14ac:dyDescent="0.2">
      <c r="L28" s="2" t="s">
        <v>23</v>
      </c>
      <c r="M28" s="2"/>
      <c r="N28" s="2" t="s">
        <v>24</v>
      </c>
      <c r="O28" s="2" t="s">
        <v>25</v>
      </c>
      <c r="P28" s="2"/>
      <c r="Q28" s="2" t="s">
        <v>28</v>
      </c>
      <c r="R28" s="2" t="s">
        <v>26</v>
      </c>
      <c r="S28" s="2" t="s">
        <v>27</v>
      </c>
    </row>
    <row r="29" spans="1:21" ht="25.5" x14ac:dyDescent="0.2">
      <c r="P29" s="2"/>
      <c r="Q29" s="2" t="s">
        <v>29</v>
      </c>
    </row>
    <row r="30" spans="1:21" ht="25.5" x14ac:dyDescent="0.2">
      <c r="P30" s="2"/>
      <c r="Q30" s="2" t="s">
        <v>30</v>
      </c>
    </row>
    <row r="31" spans="1:21" ht="12.75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3" ht="12.75" x14ac:dyDescent="0.2"/>
    <row r="34" ht="12.75" x14ac:dyDescent="0.2"/>
    <row r="35" ht="12.75" x14ac:dyDescent="0.2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D630F-68DC-4BCD-A158-DB02087E1506}">
  <dimension ref="A1:S66"/>
  <sheetViews>
    <sheetView workbookViewId="0">
      <selection activeCell="A29" sqref="A29:XFD29"/>
    </sheetView>
  </sheetViews>
  <sheetFormatPr defaultRowHeight="12.75" x14ac:dyDescent="0.2"/>
  <cols>
    <col min="1" max="1" width="19.85546875" customWidth="1"/>
    <col min="2" max="10" width="11.5703125" customWidth="1"/>
    <col min="11" max="12" width="13" customWidth="1"/>
    <col min="13" max="13" width="46.5703125" customWidth="1"/>
    <col min="14" max="19" width="13" customWidth="1"/>
  </cols>
  <sheetData>
    <row r="1" spans="1:19" ht="15.75" customHeight="1" x14ac:dyDescent="0.2">
      <c r="A1" s="3"/>
      <c r="B1" s="24">
        <v>43951</v>
      </c>
      <c r="C1" s="24">
        <v>43978</v>
      </c>
      <c r="D1" s="24">
        <v>43983</v>
      </c>
      <c r="E1" s="20">
        <v>44013</v>
      </c>
      <c r="F1" s="23">
        <v>44027</v>
      </c>
      <c r="G1" s="24">
        <v>44041</v>
      </c>
      <c r="H1" s="24">
        <v>44056</v>
      </c>
      <c r="I1" s="24">
        <v>44074</v>
      </c>
      <c r="J1" s="24">
        <v>44096</v>
      </c>
      <c r="K1" s="3"/>
      <c r="L1" s="3"/>
      <c r="M1" s="3"/>
      <c r="N1" s="3"/>
      <c r="O1" s="3"/>
      <c r="Q1" s="3"/>
      <c r="R1" s="3"/>
    </row>
    <row r="2" spans="1:19" ht="15.75" customHeight="1" x14ac:dyDescent="0.2">
      <c r="A2" s="21" t="s">
        <v>55</v>
      </c>
      <c r="B2" s="21"/>
      <c r="C2" s="21"/>
      <c r="D2" s="21"/>
      <c r="E2" s="21"/>
      <c r="F2" s="22"/>
      <c r="G2" s="22"/>
      <c r="H2" s="22"/>
      <c r="I2" s="21"/>
      <c r="J2" s="21"/>
      <c r="K2" s="21"/>
      <c r="L2" s="22"/>
      <c r="M2" s="22"/>
      <c r="N2" s="21"/>
      <c r="O2" s="22"/>
      <c r="P2" s="22"/>
      <c r="Q2" s="21"/>
      <c r="R2" s="21"/>
      <c r="S2" s="22"/>
    </row>
    <row r="3" spans="1:19" ht="15.75" customHeight="1" x14ac:dyDescent="0.2">
      <c r="A3" s="3" t="s">
        <v>0</v>
      </c>
      <c r="B3" s="3">
        <v>11</v>
      </c>
      <c r="C3" s="3">
        <v>123</v>
      </c>
      <c r="D3" s="3">
        <v>75</v>
      </c>
      <c r="E3" s="3">
        <v>225</v>
      </c>
      <c r="F3">
        <v>90</v>
      </c>
      <c r="I3" s="3"/>
      <c r="J3" s="3">
        <v>72</v>
      </c>
      <c r="K3" s="3"/>
      <c r="M3" s="3"/>
      <c r="N3" s="3"/>
      <c r="O3" s="3"/>
      <c r="Q3" s="3"/>
      <c r="R3" s="3"/>
    </row>
    <row r="4" spans="1:19" ht="15.75" customHeight="1" x14ac:dyDescent="0.2">
      <c r="A4" s="3" t="s">
        <v>56</v>
      </c>
      <c r="B4" s="3"/>
      <c r="G4" s="3"/>
      <c r="H4" s="3"/>
      <c r="I4" s="3"/>
      <c r="J4" s="3">
        <v>4342</v>
      </c>
      <c r="K4" s="3"/>
      <c r="L4" s="3"/>
      <c r="N4" s="3"/>
      <c r="R4" s="3"/>
    </row>
    <row r="5" spans="1:19" ht="15.75" customHeight="1" x14ac:dyDescent="0.2">
      <c r="A5" s="3" t="s">
        <v>57</v>
      </c>
      <c r="B5" s="3"/>
      <c r="E5" s="3"/>
      <c r="G5" s="3"/>
      <c r="H5" s="3"/>
      <c r="I5" s="3"/>
      <c r="J5" s="3">
        <v>150</v>
      </c>
      <c r="K5" s="3"/>
      <c r="L5" s="3"/>
      <c r="M5" s="3"/>
      <c r="N5" s="3"/>
      <c r="O5" s="3"/>
      <c r="Q5" s="3"/>
    </row>
    <row r="6" spans="1:19" ht="15.75" customHeight="1" x14ac:dyDescent="0.2">
      <c r="A6" s="3" t="s">
        <v>58</v>
      </c>
      <c r="B6" s="3">
        <v>3219</v>
      </c>
      <c r="C6" s="3">
        <v>98</v>
      </c>
      <c r="D6" s="3">
        <v>102</v>
      </c>
      <c r="F6">
        <v>10</v>
      </c>
      <c r="G6" s="3"/>
      <c r="H6" s="3"/>
      <c r="I6" s="3">
        <v>8615</v>
      </c>
      <c r="J6" s="3"/>
      <c r="K6" s="3"/>
      <c r="L6" s="3"/>
      <c r="M6" s="3"/>
      <c r="N6" s="3"/>
      <c r="O6" s="3"/>
      <c r="Q6" s="3"/>
      <c r="R6" s="3"/>
    </row>
    <row r="7" spans="1:19" ht="15.75" customHeight="1" x14ac:dyDescent="0.2">
      <c r="A7" s="3" t="s">
        <v>4</v>
      </c>
      <c r="B7" s="3">
        <v>352</v>
      </c>
      <c r="C7" s="3">
        <v>310</v>
      </c>
      <c r="D7" s="3">
        <v>1085</v>
      </c>
      <c r="E7">
        <v>2000</v>
      </c>
      <c r="F7">
        <v>4400</v>
      </c>
      <c r="G7" s="3">
        <v>1250</v>
      </c>
      <c r="H7" s="3"/>
      <c r="I7" s="3">
        <v>725</v>
      </c>
      <c r="J7" s="3">
        <v>102</v>
      </c>
      <c r="K7" s="3"/>
      <c r="L7" s="3"/>
      <c r="M7" s="3"/>
      <c r="N7" s="3"/>
    </row>
    <row r="8" spans="1:19" ht="15.75" customHeight="1" x14ac:dyDescent="0.2">
      <c r="A8" s="3" t="s">
        <v>5</v>
      </c>
      <c r="B8" s="3">
        <v>63</v>
      </c>
      <c r="C8">
        <v>29</v>
      </c>
      <c r="D8">
        <v>70</v>
      </c>
      <c r="E8">
        <v>75</v>
      </c>
      <c r="F8">
        <v>325</v>
      </c>
      <c r="G8">
        <v>98</v>
      </c>
      <c r="I8">
        <v>225</v>
      </c>
      <c r="J8">
        <v>654</v>
      </c>
      <c r="M8" s="3"/>
    </row>
    <row r="9" spans="1:19" ht="15.75" customHeight="1" x14ac:dyDescent="0.2">
      <c r="A9" s="3" t="s">
        <v>6</v>
      </c>
      <c r="B9" s="3">
        <v>483</v>
      </c>
      <c r="C9">
        <v>383</v>
      </c>
      <c r="D9">
        <v>336</v>
      </c>
      <c r="E9">
        <v>4550</v>
      </c>
      <c r="F9">
        <v>3905</v>
      </c>
      <c r="G9">
        <v>1220</v>
      </c>
      <c r="I9" s="3">
        <v>3875</v>
      </c>
      <c r="J9">
        <v>5705</v>
      </c>
      <c r="M9" s="3"/>
    </row>
    <row r="10" spans="1:19" ht="15.75" customHeight="1" x14ac:dyDescent="0.2">
      <c r="A10" s="3" t="s">
        <v>7</v>
      </c>
      <c r="B10" s="3">
        <v>60</v>
      </c>
      <c r="C10">
        <v>21</v>
      </c>
      <c r="D10">
        <v>21</v>
      </c>
      <c r="E10">
        <v>20</v>
      </c>
      <c r="F10">
        <v>3</v>
      </c>
      <c r="G10">
        <v>1</v>
      </c>
      <c r="J10">
        <v>1</v>
      </c>
      <c r="M10" s="3"/>
    </row>
    <row r="11" spans="1:19" ht="15.75" customHeight="1" x14ac:dyDescent="0.2">
      <c r="A11" s="3" t="s">
        <v>8</v>
      </c>
      <c r="B11" s="3"/>
      <c r="I11" s="3"/>
      <c r="J11" s="3"/>
      <c r="M11" s="3"/>
    </row>
    <row r="12" spans="1:19" ht="15.75" customHeight="1" x14ac:dyDescent="0.2">
      <c r="A12" s="3" t="s">
        <v>9</v>
      </c>
      <c r="B12" s="3"/>
      <c r="I12" s="3"/>
      <c r="J12" s="3"/>
      <c r="M12" s="3"/>
    </row>
    <row r="13" spans="1:19" ht="15.75" customHeight="1" x14ac:dyDescent="0.2">
      <c r="A13" s="3" t="s">
        <v>10</v>
      </c>
      <c r="B13" s="3"/>
      <c r="M13" s="3"/>
    </row>
    <row r="14" spans="1:19" ht="15.75" customHeight="1" x14ac:dyDescent="0.2">
      <c r="A14" s="3" t="s">
        <v>11</v>
      </c>
      <c r="B14" s="3"/>
      <c r="E14" s="3">
        <v>1800</v>
      </c>
      <c r="G14" s="3"/>
      <c r="H14" s="3"/>
      <c r="J14" s="3"/>
      <c r="L14" s="3"/>
      <c r="M14" s="3"/>
      <c r="O14" s="3"/>
    </row>
    <row r="15" spans="1:19" ht="15.75" customHeight="1" x14ac:dyDescent="0.2">
      <c r="A15" s="3" t="s">
        <v>12</v>
      </c>
      <c r="B15" s="3">
        <v>757</v>
      </c>
      <c r="F15">
        <v>17</v>
      </c>
      <c r="G15" s="3"/>
      <c r="H15" s="3"/>
      <c r="I15" s="3"/>
      <c r="J15" s="3"/>
      <c r="M15" s="3"/>
    </row>
    <row r="16" spans="1:19" ht="15.75" customHeight="1" x14ac:dyDescent="0.2">
      <c r="A16" s="3" t="s">
        <v>13</v>
      </c>
      <c r="B16" s="3">
        <v>29</v>
      </c>
      <c r="I16" s="3"/>
      <c r="J16" s="3"/>
      <c r="K16" s="3"/>
      <c r="L16" s="3"/>
      <c r="M16" s="3"/>
    </row>
    <row r="17" spans="1:18" ht="15.75" customHeight="1" x14ac:dyDescent="0.2">
      <c r="A17" s="3" t="s">
        <v>14</v>
      </c>
      <c r="B17" s="3"/>
      <c r="F17">
        <v>15</v>
      </c>
      <c r="I17" s="3">
        <v>240</v>
      </c>
      <c r="J17" s="3"/>
      <c r="K17" s="3"/>
      <c r="L17" s="3"/>
    </row>
    <row r="18" spans="1:18" ht="15.75" customHeight="1" x14ac:dyDescent="0.2">
      <c r="A18" s="3" t="s">
        <v>15</v>
      </c>
      <c r="B18" s="3"/>
      <c r="E18" s="3"/>
      <c r="F18">
        <v>3</v>
      </c>
      <c r="G18" s="3"/>
      <c r="H18" s="3"/>
      <c r="L18" s="3"/>
      <c r="M18" s="3"/>
      <c r="O18" s="3"/>
    </row>
    <row r="19" spans="1:18" ht="15.75" customHeight="1" x14ac:dyDescent="0.2">
      <c r="A19" s="3" t="s">
        <v>16</v>
      </c>
      <c r="B19" s="3"/>
      <c r="D19">
        <v>7</v>
      </c>
      <c r="E19">
        <v>21800</v>
      </c>
      <c r="F19">
        <v>80</v>
      </c>
      <c r="G19" s="3">
        <v>450</v>
      </c>
      <c r="H19" s="3"/>
      <c r="I19" s="3">
        <v>6</v>
      </c>
      <c r="J19" s="3">
        <v>25</v>
      </c>
      <c r="K19" s="3"/>
      <c r="L19" s="3"/>
      <c r="M19" s="3"/>
      <c r="R19" s="3"/>
    </row>
    <row r="20" spans="1:18" ht="15.75" customHeight="1" x14ac:dyDescent="0.2">
      <c r="A20" s="3" t="s">
        <v>17</v>
      </c>
      <c r="B20" s="3"/>
      <c r="C20">
        <v>448</v>
      </c>
      <c r="D20">
        <v>27</v>
      </c>
      <c r="E20">
        <v>30</v>
      </c>
      <c r="F20">
        <v>8</v>
      </c>
      <c r="G20">
        <v>300</v>
      </c>
      <c r="I20" s="3">
        <v>267</v>
      </c>
      <c r="J20" s="3">
        <v>675</v>
      </c>
      <c r="K20" s="3"/>
      <c r="M20" s="3"/>
    </row>
    <row r="21" spans="1:18" ht="15.75" customHeight="1" x14ac:dyDescent="0.2">
      <c r="A21" s="3" t="s">
        <v>18</v>
      </c>
      <c r="B21" s="3"/>
      <c r="F21">
        <v>2000</v>
      </c>
      <c r="I21" s="3"/>
      <c r="J21" s="3"/>
      <c r="K21" s="3"/>
      <c r="M21" s="3"/>
    </row>
    <row r="22" spans="1:18" ht="15.75" customHeight="1" x14ac:dyDescent="0.2">
      <c r="A22" s="3" t="s">
        <v>19</v>
      </c>
      <c r="B22" s="3">
        <v>15</v>
      </c>
      <c r="C22">
        <v>40</v>
      </c>
      <c r="D22">
        <v>4</v>
      </c>
      <c r="E22">
        <v>1445</v>
      </c>
      <c r="F22">
        <v>575</v>
      </c>
      <c r="G22" s="3">
        <v>145</v>
      </c>
      <c r="H22" s="3"/>
      <c r="I22" s="3">
        <v>50</v>
      </c>
      <c r="L22" s="3"/>
      <c r="M22" s="3"/>
      <c r="O22" s="3"/>
      <c r="Q22" s="3"/>
      <c r="R22" s="3"/>
    </row>
    <row r="23" spans="1:18" ht="15.75" customHeight="1" x14ac:dyDescent="0.2">
      <c r="A23" s="3" t="s">
        <v>20</v>
      </c>
      <c r="B23" s="3"/>
      <c r="G23">
        <v>110</v>
      </c>
      <c r="I23" s="3"/>
      <c r="J23" s="3">
        <v>478</v>
      </c>
      <c r="K23" s="3"/>
      <c r="L23" s="3"/>
      <c r="O23" s="3"/>
    </row>
    <row r="24" spans="1:18" ht="15.75" customHeight="1" x14ac:dyDescent="0.2">
      <c r="A24" s="3" t="s">
        <v>21</v>
      </c>
      <c r="B24" s="3"/>
      <c r="E24" s="3"/>
      <c r="G24">
        <v>830</v>
      </c>
      <c r="I24" s="3"/>
      <c r="J24" s="3">
        <v>165</v>
      </c>
    </row>
    <row r="25" spans="1:18" ht="15.75" customHeight="1" x14ac:dyDescent="0.2">
      <c r="A25" t="s">
        <v>22</v>
      </c>
      <c r="B25">
        <v>60</v>
      </c>
      <c r="C25">
        <v>213</v>
      </c>
      <c r="D25">
        <v>1320</v>
      </c>
      <c r="E25">
        <v>3540</v>
      </c>
      <c r="F25">
        <v>3425</v>
      </c>
      <c r="I25">
        <v>1110</v>
      </c>
      <c r="J25">
        <v>394</v>
      </c>
      <c r="M25" s="3"/>
    </row>
    <row r="26" spans="1:18" ht="15.75" customHeight="1" x14ac:dyDescent="0.2">
      <c r="A26" s="3" t="s">
        <v>59</v>
      </c>
      <c r="B26" s="3"/>
      <c r="C26" s="3"/>
      <c r="D26" s="3"/>
      <c r="E26" s="3"/>
      <c r="G26" s="3"/>
      <c r="H26" s="3"/>
      <c r="I26" s="3">
        <v>3</v>
      </c>
      <c r="J26" s="3">
        <v>19</v>
      </c>
      <c r="K26" s="3"/>
      <c r="L26" s="3"/>
      <c r="M26" s="3"/>
      <c r="O26" s="3"/>
      <c r="Q26" s="3"/>
      <c r="R26" s="3"/>
    </row>
    <row r="27" spans="1:18" ht="15.75" customHeight="1" x14ac:dyDescent="0.2">
      <c r="A27" s="3" t="s">
        <v>60</v>
      </c>
      <c r="B27" s="3"/>
      <c r="C27" s="3"/>
      <c r="D27" s="3"/>
      <c r="E27" s="3"/>
      <c r="G27" s="3"/>
      <c r="H27" s="3"/>
      <c r="J27" s="3"/>
      <c r="L27" s="3"/>
      <c r="M27" s="25"/>
    </row>
    <row r="28" spans="1:18" ht="15.75" customHeight="1" x14ac:dyDescent="0.2">
      <c r="A28" s="3"/>
      <c r="B28" s="3"/>
      <c r="L28" s="3"/>
      <c r="Q28" s="9"/>
    </row>
    <row r="29" spans="1:18" ht="15.75" customHeight="1" x14ac:dyDescent="0.2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N29" s="3"/>
      <c r="Q29" s="3"/>
      <c r="R29" s="3"/>
    </row>
    <row r="30" spans="1:18" ht="15.75" customHeight="1" x14ac:dyDescent="0.2">
      <c r="A30" s="3" t="s">
        <v>92</v>
      </c>
      <c r="B30" s="3">
        <v>2</v>
      </c>
      <c r="I30" s="3"/>
      <c r="J30" s="3"/>
      <c r="K30" s="3"/>
      <c r="L30" s="3"/>
      <c r="N30" s="3"/>
    </row>
    <row r="31" spans="1:18" ht="15.75" customHeight="1" x14ac:dyDescent="0.2">
      <c r="A31" s="3" t="s">
        <v>93</v>
      </c>
      <c r="B31" s="3"/>
      <c r="J31" s="3">
        <v>136</v>
      </c>
      <c r="K31" s="3"/>
      <c r="L31" s="3"/>
      <c r="M31" s="25"/>
    </row>
    <row r="32" spans="1:18" ht="15.75" customHeight="1" x14ac:dyDescent="0.2">
      <c r="A32" t="s">
        <v>94</v>
      </c>
      <c r="J32">
        <v>6</v>
      </c>
    </row>
    <row r="33" spans="1:18" ht="15.75" customHeight="1" x14ac:dyDescent="0.2">
      <c r="A33" s="3" t="s">
        <v>95</v>
      </c>
      <c r="B33" s="3"/>
      <c r="J33">
        <v>727</v>
      </c>
    </row>
    <row r="34" spans="1:18" ht="15.75" customHeight="1" x14ac:dyDescent="0.2">
      <c r="A34" t="s">
        <v>96</v>
      </c>
      <c r="J34">
        <v>1</v>
      </c>
    </row>
    <row r="35" spans="1:18" ht="15.75" customHeight="1" x14ac:dyDescent="0.2">
      <c r="A35" s="3"/>
      <c r="B35" s="3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2">
      <c r="M36" s="25"/>
    </row>
    <row r="41" spans="1:18" x14ac:dyDescent="0.2">
      <c r="M41" s="25"/>
    </row>
    <row r="46" spans="1:18" x14ac:dyDescent="0.2">
      <c r="M46" s="25"/>
    </row>
    <row r="51" spans="13:13" x14ac:dyDescent="0.2">
      <c r="M51" s="25"/>
    </row>
    <row r="56" spans="13:13" x14ac:dyDescent="0.2">
      <c r="M56" s="25"/>
    </row>
    <row r="61" spans="13:13" x14ac:dyDescent="0.2">
      <c r="M61" s="25"/>
    </row>
    <row r="66" spans="13:13" x14ac:dyDescent="0.2">
      <c r="M66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O29" sqref="O29"/>
    </sheetView>
  </sheetViews>
  <sheetFormatPr defaultColWidth="17.28515625" defaultRowHeight="15.75" customHeight="1" x14ac:dyDescent="0.2"/>
  <cols>
    <col min="2" max="17" width="13.140625" customWidth="1"/>
  </cols>
  <sheetData>
    <row r="1" spans="1:17" ht="21.75" customHeight="1" x14ac:dyDescent="0.2">
      <c r="B1" s="1">
        <v>41005</v>
      </c>
      <c r="C1" s="1">
        <v>41012</v>
      </c>
      <c r="D1" s="1">
        <v>41026</v>
      </c>
      <c r="E1" s="1">
        <v>41034</v>
      </c>
      <c r="F1" s="1">
        <v>41038</v>
      </c>
      <c r="G1" s="1">
        <v>41041</v>
      </c>
      <c r="H1" s="1">
        <v>41068</v>
      </c>
      <c r="I1" s="1">
        <v>41110</v>
      </c>
      <c r="J1" s="1">
        <v>41117</v>
      </c>
      <c r="K1" s="1">
        <v>40393</v>
      </c>
      <c r="L1" s="1">
        <v>41131</v>
      </c>
      <c r="M1" s="1">
        <v>41138</v>
      </c>
      <c r="N1" s="1">
        <v>41159</v>
      </c>
      <c r="O1" s="1">
        <v>41166</v>
      </c>
      <c r="P1" s="1">
        <v>41171</v>
      </c>
      <c r="Q1" s="1">
        <v>41180</v>
      </c>
    </row>
    <row r="2" spans="1:17" ht="21.75" customHeight="1" x14ac:dyDescent="0.2"/>
    <row r="3" spans="1:17" ht="21.75" customHeight="1" x14ac:dyDescent="0.2">
      <c r="A3" s="2" t="s">
        <v>0</v>
      </c>
      <c r="B3" s="2">
        <v>4</v>
      </c>
      <c r="C3" s="2">
        <v>22</v>
      </c>
      <c r="D3" s="2">
        <v>5</v>
      </c>
      <c r="E3" s="2">
        <v>21</v>
      </c>
      <c r="F3" s="2">
        <v>6</v>
      </c>
      <c r="G3" s="2">
        <v>14</v>
      </c>
      <c r="H3" s="2">
        <v>252</v>
      </c>
      <c r="J3" s="2">
        <v>18</v>
      </c>
      <c r="K3" s="2">
        <v>80</v>
      </c>
      <c r="L3" s="2">
        <v>65</v>
      </c>
      <c r="N3" s="2">
        <v>249</v>
      </c>
      <c r="O3" s="2">
        <v>95</v>
      </c>
      <c r="P3" s="2">
        <v>79</v>
      </c>
      <c r="Q3" s="2">
        <v>73</v>
      </c>
    </row>
    <row r="4" spans="1:17" ht="21.75" customHeight="1" x14ac:dyDescent="0.2">
      <c r="A4" s="2" t="s">
        <v>1</v>
      </c>
      <c r="C4" s="2">
        <v>16302</v>
      </c>
      <c r="D4" s="2">
        <v>614</v>
      </c>
      <c r="G4" s="2">
        <v>55</v>
      </c>
      <c r="H4" s="2">
        <v>0</v>
      </c>
      <c r="J4" s="2">
        <v>34</v>
      </c>
      <c r="K4" s="2">
        <v>920</v>
      </c>
      <c r="L4" s="2">
        <v>2460</v>
      </c>
      <c r="O4" s="2">
        <v>22825</v>
      </c>
      <c r="Q4" s="2">
        <v>21898</v>
      </c>
    </row>
    <row r="5" spans="1:17" ht="21.75" customHeight="1" x14ac:dyDescent="0.2">
      <c r="A5" s="2" t="s">
        <v>2</v>
      </c>
      <c r="C5" s="2">
        <v>183</v>
      </c>
      <c r="D5" s="2">
        <v>110</v>
      </c>
      <c r="G5" s="2">
        <v>16</v>
      </c>
      <c r="H5" s="2">
        <v>173</v>
      </c>
      <c r="J5" s="2">
        <v>39</v>
      </c>
      <c r="K5" s="2">
        <v>1363</v>
      </c>
      <c r="L5" s="2">
        <v>493</v>
      </c>
      <c r="O5" s="2">
        <v>642</v>
      </c>
      <c r="Q5" s="2">
        <v>5474</v>
      </c>
    </row>
    <row r="6" spans="1:17" ht="21.75" customHeight="1" x14ac:dyDescent="0.2">
      <c r="A6" s="2" t="s">
        <v>3</v>
      </c>
      <c r="B6" s="2">
        <v>8660</v>
      </c>
      <c r="E6" s="2">
        <v>2510</v>
      </c>
      <c r="F6" s="2">
        <v>1148</v>
      </c>
      <c r="G6" s="2">
        <v>302</v>
      </c>
      <c r="N6" s="2">
        <v>11275</v>
      </c>
      <c r="P6" s="2">
        <v>17100</v>
      </c>
    </row>
    <row r="7" spans="1:17" ht="21.75" customHeight="1" x14ac:dyDescent="0.2">
      <c r="A7" s="2" t="s">
        <v>4</v>
      </c>
      <c r="B7" s="2">
        <v>188</v>
      </c>
      <c r="C7" s="2">
        <v>1016</v>
      </c>
      <c r="D7" s="2">
        <v>1250</v>
      </c>
      <c r="E7" s="2">
        <v>4610</v>
      </c>
      <c r="F7" s="2">
        <v>4177</v>
      </c>
      <c r="G7" s="2">
        <v>2255</v>
      </c>
      <c r="H7" s="2">
        <v>2480</v>
      </c>
      <c r="I7" s="2">
        <v>5100</v>
      </c>
      <c r="J7" s="2">
        <v>7760</v>
      </c>
      <c r="K7" s="2">
        <v>20015</v>
      </c>
      <c r="L7" s="2">
        <v>22040</v>
      </c>
      <c r="M7" s="2">
        <v>18190</v>
      </c>
      <c r="N7" s="2">
        <v>19840</v>
      </c>
      <c r="O7" s="2">
        <v>36120</v>
      </c>
      <c r="P7" s="2">
        <v>25452</v>
      </c>
      <c r="Q7" s="2">
        <v>40750</v>
      </c>
    </row>
    <row r="8" spans="1:17" ht="21.75" customHeight="1" x14ac:dyDescent="0.2">
      <c r="A8" s="2" t="s">
        <v>5</v>
      </c>
      <c r="C8" s="2">
        <v>382</v>
      </c>
      <c r="D8" s="2">
        <v>15</v>
      </c>
      <c r="E8" s="2">
        <v>2</v>
      </c>
      <c r="G8" s="2">
        <v>7</v>
      </c>
      <c r="H8" s="2">
        <v>69</v>
      </c>
      <c r="I8" s="2">
        <v>30</v>
      </c>
      <c r="J8" s="2">
        <v>525</v>
      </c>
      <c r="K8" s="2">
        <v>400</v>
      </c>
      <c r="L8" s="2">
        <v>706</v>
      </c>
      <c r="M8" s="2">
        <v>1137</v>
      </c>
      <c r="N8" s="2">
        <v>847</v>
      </c>
      <c r="O8" s="2">
        <v>3002</v>
      </c>
      <c r="P8" s="2">
        <v>5082</v>
      </c>
      <c r="Q8" s="2">
        <v>1060</v>
      </c>
    </row>
    <row r="9" spans="1:17" ht="21.75" customHeight="1" x14ac:dyDescent="0.2">
      <c r="A9" s="2" t="s">
        <v>6</v>
      </c>
      <c r="B9" s="2">
        <v>1137</v>
      </c>
      <c r="C9" s="2">
        <v>3082</v>
      </c>
      <c r="D9" s="2">
        <v>110</v>
      </c>
      <c r="E9" s="2">
        <v>440</v>
      </c>
      <c r="G9" s="2">
        <v>228</v>
      </c>
      <c r="H9" s="2">
        <v>1368</v>
      </c>
      <c r="I9" s="2">
        <v>997</v>
      </c>
      <c r="J9" s="2">
        <v>2950</v>
      </c>
      <c r="K9" s="2">
        <v>6051</v>
      </c>
      <c r="L9" s="2">
        <v>6675</v>
      </c>
      <c r="M9" s="2">
        <v>1368</v>
      </c>
      <c r="N9" s="2">
        <v>16167</v>
      </c>
      <c r="O9" s="2">
        <v>12565</v>
      </c>
      <c r="P9" s="2">
        <v>9032</v>
      </c>
      <c r="Q9" s="2">
        <v>8280</v>
      </c>
    </row>
    <row r="10" spans="1:17" ht="21.75" customHeight="1" x14ac:dyDescent="0.2">
      <c r="A10" s="2" t="s">
        <v>7</v>
      </c>
      <c r="C10" s="2">
        <v>84</v>
      </c>
      <c r="D10" s="2">
        <v>30</v>
      </c>
      <c r="E10" s="2">
        <v>92</v>
      </c>
      <c r="G10" s="2">
        <v>52</v>
      </c>
      <c r="H10" s="2">
        <v>60</v>
      </c>
      <c r="J10" s="2">
        <v>9</v>
      </c>
      <c r="K10" s="2">
        <v>1</v>
      </c>
      <c r="L10" s="2">
        <v>6</v>
      </c>
      <c r="O10" s="2">
        <v>7</v>
      </c>
      <c r="P10" s="2">
        <v>0</v>
      </c>
    </row>
    <row r="11" spans="1:17" ht="21.75" customHeight="1" x14ac:dyDescent="0.2">
      <c r="A11" s="2" t="s">
        <v>8</v>
      </c>
      <c r="C11" s="2">
        <v>11</v>
      </c>
      <c r="E11" s="2">
        <v>0</v>
      </c>
      <c r="J11" s="2">
        <v>0</v>
      </c>
      <c r="L11" s="2">
        <v>0</v>
      </c>
      <c r="P11" s="2">
        <v>0</v>
      </c>
    </row>
    <row r="12" spans="1:17" ht="21.75" customHeight="1" x14ac:dyDescent="0.2">
      <c r="A12" s="2" t="s">
        <v>9</v>
      </c>
      <c r="C12" s="2">
        <v>4</v>
      </c>
      <c r="E12" s="2">
        <v>2</v>
      </c>
      <c r="J12" s="2">
        <v>2</v>
      </c>
      <c r="K12" s="2">
        <v>1</v>
      </c>
      <c r="L12" s="2">
        <v>3</v>
      </c>
      <c r="O12" s="2">
        <v>7</v>
      </c>
      <c r="P12" s="2">
        <v>0</v>
      </c>
    </row>
    <row r="13" spans="1:17" ht="21.75" customHeight="1" x14ac:dyDescent="0.2">
      <c r="A13" s="2" t="s">
        <v>10</v>
      </c>
      <c r="L13" s="2">
        <v>0</v>
      </c>
      <c r="P13" s="2">
        <v>0</v>
      </c>
    </row>
    <row r="14" spans="1:17" ht="21.75" customHeight="1" x14ac:dyDescent="0.2">
      <c r="A14" s="2" t="s">
        <v>11</v>
      </c>
      <c r="K14" s="2">
        <v>80</v>
      </c>
      <c r="L14" s="2">
        <v>454</v>
      </c>
      <c r="P14" s="2">
        <v>0</v>
      </c>
    </row>
    <row r="15" spans="1:17" ht="21.75" customHeight="1" x14ac:dyDescent="0.2">
      <c r="A15" s="2" t="s">
        <v>12</v>
      </c>
      <c r="D15" s="2">
        <v>681</v>
      </c>
      <c r="G15" s="2">
        <v>1</v>
      </c>
      <c r="I15" s="2">
        <v>1</v>
      </c>
      <c r="K15" s="2">
        <v>95</v>
      </c>
      <c r="L15" s="2">
        <v>4</v>
      </c>
      <c r="P15" s="2">
        <v>0</v>
      </c>
    </row>
    <row r="16" spans="1:17" ht="21.75" customHeight="1" x14ac:dyDescent="0.2">
      <c r="A16" s="2" t="s">
        <v>13</v>
      </c>
      <c r="C16" s="2">
        <v>198</v>
      </c>
      <c r="D16" s="2">
        <v>590</v>
      </c>
      <c r="E16" s="2">
        <v>1974</v>
      </c>
      <c r="L16" s="2">
        <v>0</v>
      </c>
      <c r="P16" s="2">
        <v>0</v>
      </c>
    </row>
    <row r="17" spans="1:17" ht="21.75" customHeight="1" x14ac:dyDescent="0.2">
      <c r="A17" s="2" t="s">
        <v>14</v>
      </c>
      <c r="B17" s="2">
        <v>8</v>
      </c>
      <c r="D17" s="2">
        <v>101</v>
      </c>
      <c r="E17" s="2">
        <v>219</v>
      </c>
      <c r="F17" s="2">
        <v>3784</v>
      </c>
      <c r="H17" s="2">
        <v>0</v>
      </c>
      <c r="J17" s="2">
        <v>1490</v>
      </c>
      <c r="K17" s="2">
        <v>1</v>
      </c>
      <c r="L17" s="2">
        <v>0</v>
      </c>
      <c r="M17" s="2">
        <v>1972</v>
      </c>
      <c r="N17" s="2">
        <v>501</v>
      </c>
      <c r="O17" s="2">
        <v>1885</v>
      </c>
      <c r="P17" s="2">
        <v>147</v>
      </c>
      <c r="Q17" s="2">
        <v>273</v>
      </c>
    </row>
    <row r="18" spans="1:17" ht="21.75" customHeight="1" x14ac:dyDescent="0.2">
      <c r="A18" s="2" t="s">
        <v>15</v>
      </c>
      <c r="E18" s="2">
        <v>15</v>
      </c>
      <c r="F18" s="2">
        <v>700</v>
      </c>
      <c r="G18" s="2">
        <v>64</v>
      </c>
      <c r="H18" s="2">
        <v>0</v>
      </c>
      <c r="J18" s="2">
        <v>2</v>
      </c>
      <c r="K18" s="2">
        <v>9</v>
      </c>
      <c r="L18" s="2">
        <v>5</v>
      </c>
      <c r="O18" s="2">
        <v>2</v>
      </c>
      <c r="P18" s="2">
        <v>0</v>
      </c>
    </row>
    <row r="19" spans="1:17" ht="21.75" customHeight="1" x14ac:dyDescent="0.2">
      <c r="A19" s="2" t="s">
        <v>16</v>
      </c>
      <c r="B19" s="2">
        <v>1</v>
      </c>
      <c r="D19" s="2">
        <v>15</v>
      </c>
      <c r="E19" s="2">
        <v>4135</v>
      </c>
      <c r="F19" s="2">
        <v>8500</v>
      </c>
      <c r="G19" s="2">
        <v>3890</v>
      </c>
      <c r="I19" s="2">
        <v>21986</v>
      </c>
    </row>
    <row r="20" spans="1:17" ht="21.75" customHeight="1" x14ac:dyDescent="0.2">
      <c r="A20" s="2" t="s">
        <v>17</v>
      </c>
      <c r="D20" s="2">
        <v>4</v>
      </c>
    </row>
    <row r="21" spans="1:17" ht="21.75" customHeight="1" x14ac:dyDescent="0.2">
      <c r="A21" s="2" t="s">
        <v>18</v>
      </c>
      <c r="H21" s="2">
        <v>127</v>
      </c>
      <c r="J21" s="2">
        <v>59750</v>
      </c>
      <c r="K21" s="2">
        <v>214000</v>
      </c>
      <c r="L21" s="2">
        <v>96400</v>
      </c>
      <c r="M21" s="2">
        <v>73470</v>
      </c>
      <c r="N21" s="2">
        <v>6400</v>
      </c>
      <c r="O21" s="2">
        <v>15875</v>
      </c>
      <c r="P21" s="2">
        <v>3950</v>
      </c>
      <c r="Q21" s="2">
        <v>280</v>
      </c>
    </row>
    <row r="22" spans="1:17" ht="21.75" customHeight="1" x14ac:dyDescent="0.2">
      <c r="A22" s="2" t="s">
        <v>19</v>
      </c>
      <c r="D22" s="2">
        <v>10</v>
      </c>
      <c r="E22" s="2">
        <v>2</v>
      </c>
      <c r="K22" s="2">
        <v>1</v>
      </c>
      <c r="L22" s="2">
        <v>2</v>
      </c>
      <c r="O22" s="2">
        <v>8</v>
      </c>
    </row>
    <row r="23" spans="1:17" ht="21.75" customHeight="1" x14ac:dyDescent="0.2">
      <c r="A23" s="2" t="s">
        <v>20</v>
      </c>
      <c r="C23" s="2">
        <v>93</v>
      </c>
      <c r="D23" s="2">
        <v>15</v>
      </c>
      <c r="E23" s="2">
        <v>19</v>
      </c>
      <c r="G23" s="2">
        <v>5</v>
      </c>
      <c r="I23" s="2">
        <v>9</v>
      </c>
      <c r="K23" s="2">
        <v>310</v>
      </c>
    </row>
    <row r="24" spans="1:17" ht="21.75" customHeight="1" x14ac:dyDescent="0.2">
      <c r="A24" s="2" t="s">
        <v>21</v>
      </c>
      <c r="C24" s="2">
        <v>836</v>
      </c>
      <c r="D24" s="2">
        <v>4</v>
      </c>
      <c r="E24" s="2">
        <v>20</v>
      </c>
      <c r="I24" s="2">
        <v>41</v>
      </c>
      <c r="K24" s="2">
        <v>2272</v>
      </c>
    </row>
    <row r="25" spans="1:17" ht="21.75" customHeight="1" x14ac:dyDescent="0.2">
      <c r="A25" s="2" t="s">
        <v>22</v>
      </c>
      <c r="B25" s="2">
        <v>1572</v>
      </c>
      <c r="E25" s="2">
        <v>17</v>
      </c>
      <c r="F25" s="2">
        <v>205</v>
      </c>
      <c r="G25" s="2">
        <v>91</v>
      </c>
      <c r="H25" s="2">
        <v>2480</v>
      </c>
      <c r="I25" s="2">
        <v>1480</v>
      </c>
      <c r="J25" s="2">
        <v>2442</v>
      </c>
      <c r="K25" s="2">
        <v>5900</v>
      </c>
      <c r="L25" s="2">
        <v>7580</v>
      </c>
      <c r="M25" s="2">
        <v>10261</v>
      </c>
      <c r="N25" s="2">
        <v>6888</v>
      </c>
      <c r="O25" s="2">
        <v>9511</v>
      </c>
      <c r="P25" s="2">
        <v>1560</v>
      </c>
      <c r="Q25" s="2">
        <v>3188</v>
      </c>
    </row>
    <row r="26" spans="1:17" ht="21.75" customHeight="1" x14ac:dyDescent="0.2"/>
    <row r="27" spans="1:17" ht="21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38.25" x14ac:dyDescent="0.2">
      <c r="D29" s="2"/>
      <c r="E29" s="2" t="s">
        <v>34</v>
      </c>
      <c r="I29" s="2"/>
      <c r="J29" s="2" t="s">
        <v>31</v>
      </c>
      <c r="L29" s="26" t="s">
        <v>32</v>
      </c>
      <c r="O29" s="26" t="s">
        <v>33</v>
      </c>
      <c r="Q29" s="26" t="s">
        <v>99</v>
      </c>
    </row>
    <row r="30" spans="1:17" ht="38.25" x14ac:dyDescent="0.2">
      <c r="E30" s="2" t="s">
        <v>38</v>
      </c>
      <c r="J30" s="2" t="s">
        <v>35</v>
      </c>
      <c r="L30" s="26" t="s">
        <v>36</v>
      </c>
      <c r="O30" s="26" t="s">
        <v>37</v>
      </c>
      <c r="Q30" s="27" t="s">
        <v>98</v>
      </c>
    </row>
    <row r="31" spans="1:17" ht="38.25" x14ac:dyDescent="0.2">
      <c r="E31" s="2" t="s">
        <v>41</v>
      </c>
      <c r="L31" s="26" t="s">
        <v>39</v>
      </c>
      <c r="O31" s="26" t="s">
        <v>40</v>
      </c>
    </row>
    <row r="32" spans="1:17" ht="12.75" x14ac:dyDescent="0.2">
      <c r="O32" s="2" t="s">
        <v>42</v>
      </c>
    </row>
    <row r="33" spans="3:15" ht="25.5" x14ac:dyDescent="0.2">
      <c r="C33" s="2"/>
      <c r="E33" s="2"/>
      <c r="O33" s="2" t="s">
        <v>43</v>
      </c>
    </row>
    <row r="34" spans="3:15" ht="38.25" x14ac:dyDescent="0.2">
      <c r="O34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tabSelected="1" workbookViewId="0">
      <selection activeCell="F27" sqref="F27"/>
    </sheetView>
  </sheetViews>
  <sheetFormatPr defaultColWidth="17.28515625" defaultRowHeight="15.75" customHeight="1" x14ac:dyDescent="0.2"/>
  <cols>
    <col min="3" max="3" width="11.42578125" customWidth="1"/>
    <col min="4" max="4" width="9.42578125" customWidth="1"/>
    <col min="5" max="5" width="9" customWidth="1"/>
    <col min="7" max="7" width="10.85546875" customWidth="1"/>
    <col min="8" max="8" width="12.42578125" customWidth="1"/>
    <col min="9" max="9" width="10.28515625" customWidth="1"/>
    <col min="10" max="10" width="10.5703125" customWidth="1"/>
  </cols>
  <sheetData>
    <row r="1" spans="1:15" ht="15.75" customHeight="1" x14ac:dyDescent="0.2">
      <c r="B1" s="1">
        <v>41389</v>
      </c>
      <c r="C1" s="1">
        <v>41404</v>
      </c>
      <c r="D1" s="1">
        <v>41427</v>
      </c>
      <c r="E1" s="1">
        <v>41433</v>
      </c>
      <c r="F1" s="1">
        <v>41468</v>
      </c>
      <c r="G1" s="1">
        <v>41479</v>
      </c>
      <c r="H1" s="1">
        <v>41481</v>
      </c>
      <c r="I1" s="1">
        <v>41488</v>
      </c>
      <c r="J1" s="1">
        <v>41498</v>
      </c>
      <c r="K1" s="1">
        <v>41504</v>
      </c>
      <c r="M1" s="1">
        <v>41523</v>
      </c>
    </row>
    <row r="3" spans="1:15" ht="15.75" customHeight="1" x14ac:dyDescent="0.2">
      <c r="A3" s="2" t="s">
        <v>0</v>
      </c>
      <c r="B3" s="2">
        <v>23</v>
      </c>
      <c r="C3" s="2">
        <v>10</v>
      </c>
      <c r="D3" s="2">
        <v>121</v>
      </c>
      <c r="E3" s="2">
        <v>153</v>
      </c>
      <c r="F3" s="2">
        <v>71</v>
      </c>
      <c r="I3" s="2">
        <v>15</v>
      </c>
      <c r="J3" s="2">
        <v>8</v>
      </c>
      <c r="K3" s="2">
        <v>64</v>
      </c>
      <c r="M3" s="2">
        <v>45</v>
      </c>
      <c r="O3">
        <f t="shared" ref="O3:O24" si="0">MAX(B3:M3)</f>
        <v>153</v>
      </c>
    </row>
    <row r="4" spans="1:15" ht="15.75" customHeight="1" x14ac:dyDescent="0.2">
      <c r="A4" s="2" t="s">
        <v>1</v>
      </c>
      <c r="B4" s="2">
        <v>620</v>
      </c>
      <c r="C4" s="2">
        <v>25</v>
      </c>
      <c r="D4" s="2">
        <v>10</v>
      </c>
      <c r="E4" s="2">
        <v>0</v>
      </c>
      <c r="F4" s="2">
        <v>3</v>
      </c>
      <c r="I4" s="2">
        <v>25</v>
      </c>
      <c r="J4" s="2">
        <v>0</v>
      </c>
      <c r="K4" s="2">
        <v>225</v>
      </c>
      <c r="M4" s="2">
        <v>543</v>
      </c>
      <c r="O4">
        <f t="shared" si="0"/>
        <v>620</v>
      </c>
    </row>
    <row r="5" spans="1:15" ht="15.75" customHeight="1" x14ac:dyDescent="0.2">
      <c r="A5" s="2" t="s">
        <v>2</v>
      </c>
      <c r="B5" s="2">
        <v>95</v>
      </c>
      <c r="C5" s="2">
        <v>474</v>
      </c>
      <c r="D5" s="2">
        <v>101</v>
      </c>
      <c r="E5" s="2">
        <v>52</v>
      </c>
      <c r="F5" s="2">
        <v>20</v>
      </c>
      <c r="M5" s="2">
        <v>865</v>
      </c>
      <c r="O5">
        <f t="shared" si="0"/>
        <v>865</v>
      </c>
    </row>
    <row r="6" spans="1:15" ht="15.75" customHeight="1" x14ac:dyDescent="0.2">
      <c r="A6" s="2" t="s">
        <v>3</v>
      </c>
      <c r="J6" s="2">
        <v>100</v>
      </c>
      <c r="O6">
        <f t="shared" si="0"/>
        <v>100</v>
      </c>
    </row>
    <row r="7" spans="1:15" ht="15.75" customHeight="1" x14ac:dyDescent="0.2">
      <c r="A7" s="2" t="s">
        <v>4</v>
      </c>
      <c r="B7" s="2">
        <v>8770</v>
      </c>
      <c r="C7" s="2">
        <v>5630</v>
      </c>
      <c r="D7" s="2">
        <v>21632</v>
      </c>
      <c r="E7" s="2">
        <v>2880</v>
      </c>
      <c r="F7" s="2">
        <v>3870</v>
      </c>
      <c r="H7" s="2">
        <v>1120</v>
      </c>
      <c r="I7" s="2">
        <v>8150</v>
      </c>
      <c r="J7" s="2">
        <v>416</v>
      </c>
      <c r="M7" s="2">
        <v>0</v>
      </c>
      <c r="O7">
        <f t="shared" si="0"/>
        <v>21632</v>
      </c>
    </row>
    <row r="8" spans="1:15" ht="15.75" customHeight="1" x14ac:dyDescent="0.2">
      <c r="A8" s="2" t="s">
        <v>5</v>
      </c>
      <c r="B8" s="2">
        <v>38</v>
      </c>
      <c r="C8" s="2">
        <v>24</v>
      </c>
      <c r="D8" s="2">
        <v>27</v>
      </c>
      <c r="E8" s="2">
        <v>26</v>
      </c>
      <c r="F8" s="2">
        <v>378</v>
      </c>
      <c r="G8" s="2">
        <v>500</v>
      </c>
      <c r="H8" s="2">
        <v>137</v>
      </c>
      <c r="I8" s="2">
        <v>375</v>
      </c>
      <c r="J8" s="2">
        <v>27</v>
      </c>
      <c r="K8" s="2">
        <v>161</v>
      </c>
      <c r="M8" s="2">
        <v>178</v>
      </c>
      <c r="O8">
        <f t="shared" si="0"/>
        <v>500</v>
      </c>
    </row>
    <row r="9" spans="1:15" ht="15.75" customHeight="1" x14ac:dyDescent="0.2">
      <c r="A9" s="2" t="s">
        <v>6</v>
      </c>
      <c r="B9" s="2">
        <v>1159</v>
      </c>
      <c r="C9" s="2">
        <v>1384</v>
      </c>
      <c r="D9" s="2">
        <v>1574</v>
      </c>
      <c r="E9" s="2">
        <v>1330</v>
      </c>
      <c r="F9" s="2">
        <v>2798</v>
      </c>
      <c r="G9" s="2">
        <v>3000</v>
      </c>
      <c r="H9" s="2">
        <v>1288</v>
      </c>
      <c r="I9" s="2">
        <v>5475</v>
      </c>
      <c r="J9" s="2">
        <v>307</v>
      </c>
      <c r="K9" s="2">
        <v>733</v>
      </c>
      <c r="M9" s="2">
        <v>688</v>
      </c>
      <c r="O9">
        <f t="shared" si="0"/>
        <v>5475</v>
      </c>
    </row>
    <row r="10" spans="1:15" ht="15.75" customHeight="1" x14ac:dyDescent="0.2">
      <c r="A10" s="2" t="s">
        <v>7</v>
      </c>
      <c r="B10" s="2">
        <v>201</v>
      </c>
      <c r="C10" s="2">
        <v>191</v>
      </c>
      <c r="D10" s="2">
        <v>134</v>
      </c>
      <c r="E10" s="2">
        <v>52</v>
      </c>
      <c r="F10" s="2">
        <v>14</v>
      </c>
      <c r="J10" s="2">
        <v>0</v>
      </c>
      <c r="K10" s="2">
        <v>3</v>
      </c>
      <c r="O10">
        <f t="shared" si="0"/>
        <v>201</v>
      </c>
    </row>
    <row r="11" spans="1:15" ht="15.75" customHeight="1" x14ac:dyDescent="0.2">
      <c r="A11" s="2" t="s">
        <v>8</v>
      </c>
      <c r="B11" s="2">
        <v>12</v>
      </c>
      <c r="C11" s="2">
        <v>6</v>
      </c>
      <c r="D11" s="2">
        <v>8</v>
      </c>
      <c r="F11" s="2">
        <v>0</v>
      </c>
      <c r="O11">
        <f t="shared" si="0"/>
        <v>12</v>
      </c>
    </row>
    <row r="12" spans="1:15" ht="15.75" customHeight="1" x14ac:dyDescent="0.2">
      <c r="A12" s="2" t="s">
        <v>9</v>
      </c>
      <c r="B12" s="2">
        <v>1</v>
      </c>
      <c r="F12" s="2">
        <v>3</v>
      </c>
      <c r="O12">
        <f t="shared" si="0"/>
        <v>3</v>
      </c>
    </row>
    <row r="13" spans="1:15" ht="15.75" customHeight="1" x14ac:dyDescent="0.2">
      <c r="A13" s="2" t="s">
        <v>10</v>
      </c>
      <c r="E13" s="2">
        <v>1</v>
      </c>
      <c r="M13" s="2">
        <v>1</v>
      </c>
      <c r="O13">
        <f t="shared" si="0"/>
        <v>1</v>
      </c>
    </row>
    <row r="14" spans="1:15" ht="15.75" customHeight="1" x14ac:dyDescent="0.2">
      <c r="A14" s="2" t="s">
        <v>11</v>
      </c>
      <c r="M14" s="2">
        <v>1564</v>
      </c>
      <c r="O14">
        <f t="shared" si="0"/>
        <v>1564</v>
      </c>
    </row>
    <row r="15" spans="1:15" ht="15.75" customHeight="1" x14ac:dyDescent="0.2">
      <c r="A15" s="2" t="s">
        <v>12</v>
      </c>
      <c r="B15" s="2">
        <v>294</v>
      </c>
      <c r="C15" s="2">
        <v>6</v>
      </c>
      <c r="M15" s="2">
        <v>307</v>
      </c>
      <c r="O15">
        <f t="shared" si="0"/>
        <v>307</v>
      </c>
    </row>
    <row r="16" spans="1:15" ht="15.75" customHeight="1" x14ac:dyDescent="0.2">
      <c r="A16" s="2" t="s">
        <v>13</v>
      </c>
      <c r="B16" s="2">
        <v>195</v>
      </c>
      <c r="C16" s="2">
        <v>70</v>
      </c>
      <c r="O16">
        <f t="shared" si="0"/>
        <v>195</v>
      </c>
    </row>
    <row r="17" spans="1:15" ht="15.75" customHeight="1" x14ac:dyDescent="0.2">
      <c r="A17" s="2" t="s">
        <v>14</v>
      </c>
      <c r="B17" s="2">
        <v>120</v>
      </c>
      <c r="C17" s="2">
        <v>40</v>
      </c>
      <c r="F17" s="2">
        <v>3306</v>
      </c>
      <c r="O17">
        <f t="shared" si="0"/>
        <v>3306</v>
      </c>
    </row>
    <row r="18" spans="1:15" ht="15.75" customHeight="1" x14ac:dyDescent="0.2">
      <c r="A18" s="2" t="s">
        <v>15</v>
      </c>
      <c r="B18" s="2">
        <v>1</v>
      </c>
      <c r="E18" s="2">
        <v>2</v>
      </c>
      <c r="F18" s="2">
        <v>2</v>
      </c>
      <c r="O18">
        <f t="shared" si="0"/>
        <v>2</v>
      </c>
    </row>
    <row r="19" spans="1:15" ht="15.75" customHeight="1" x14ac:dyDescent="0.2">
      <c r="A19" s="2" t="s">
        <v>16</v>
      </c>
      <c r="B19" s="2">
        <v>565</v>
      </c>
      <c r="C19" s="2">
        <v>2200</v>
      </c>
      <c r="D19" s="2">
        <v>595</v>
      </c>
      <c r="F19" s="2">
        <v>58000</v>
      </c>
      <c r="O19">
        <f t="shared" si="0"/>
        <v>58000</v>
      </c>
    </row>
    <row r="20" spans="1:15" ht="15.75" customHeight="1" x14ac:dyDescent="0.2">
      <c r="A20" s="2" t="s">
        <v>17</v>
      </c>
      <c r="C20" s="2">
        <v>6500</v>
      </c>
      <c r="D20" s="2">
        <v>220</v>
      </c>
      <c r="F20" s="2">
        <v>3430</v>
      </c>
      <c r="M20" s="2">
        <v>160</v>
      </c>
      <c r="O20">
        <f t="shared" si="0"/>
        <v>6500</v>
      </c>
    </row>
    <row r="21" spans="1:15" ht="15.75" customHeight="1" x14ac:dyDescent="0.2">
      <c r="A21" s="2" t="s">
        <v>18</v>
      </c>
      <c r="E21" s="2">
        <v>2940</v>
      </c>
      <c r="G21" s="2">
        <v>230000</v>
      </c>
      <c r="H21" s="2">
        <v>90000</v>
      </c>
      <c r="I21" s="2">
        <v>195700</v>
      </c>
      <c r="J21" s="2">
        <v>404</v>
      </c>
      <c r="K21" s="2">
        <v>1020</v>
      </c>
      <c r="O21">
        <f t="shared" si="0"/>
        <v>230000</v>
      </c>
    </row>
    <row r="22" spans="1:15" ht="15.75" customHeight="1" x14ac:dyDescent="0.2">
      <c r="A22" s="2" t="s">
        <v>19</v>
      </c>
      <c r="B22" s="2">
        <v>1</v>
      </c>
      <c r="C22" s="2">
        <v>17</v>
      </c>
      <c r="D22" s="2">
        <v>24</v>
      </c>
      <c r="E22" s="2">
        <v>55</v>
      </c>
      <c r="F22" s="2">
        <v>0</v>
      </c>
      <c r="H22" s="2">
        <v>10</v>
      </c>
      <c r="I22" s="2">
        <v>235</v>
      </c>
      <c r="O22">
        <f t="shared" si="0"/>
        <v>235</v>
      </c>
    </row>
    <row r="23" spans="1:15" ht="15.75" customHeight="1" x14ac:dyDescent="0.2">
      <c r="A23" s="2" t="s">
        <v>20</v>
      </c>
      <c r="B23" s="2">
        <v>3</v>
      </c>
      <c r="C23" s="2">
        <v>7</v>
      </c>
      <c r="D23" s="2">
        <v>40</v>
      </c>
      <c r="E23" s="2">
        <v>120</v>
      </c>
      <c r="F23" s="2">
        <v>4</v>
      </c>
      <c r="K23" s="2">
        <v>25</v>
      </c>
      <c r="M23" s="2">
        <v>7</v>
      </c>
      <c r="O23">
        <f t="shared" si="0"/>
        <v>120</v>
      </c>
    </row>
    <row r="24" spans="1:15" ht="15.75" customHeight="1" x14ac:dyDescent="0.2">
      <c r="A24" s="2" t="s">
        <v>21</v>
      </c>
      <c r="B24" s="2">
        <v>26</v>
      </c>
      <c r="C24" s="2">
        <v>33</v>
      </c>
      <c r="D24" s="2">
        <v>1072</v>
      </c>
      <c r="E24" s="2">
        <v>1300</v>
      </c>
      <c r="F24" s="2">
        <v>2830</v>
      </c>
      <c r="K24" s="2">
        <v>35</v>
      </c>
      <c r="M24" s="2">
        <v>13</v>
      </c>
      <c r="O24">
        <f t="shared" si="0"/>
        <v>2830</v>
      </c>
    </row>
    <row r="25" spans="1:15" ht="15.75" customHeight="1" x14ac:dyDescent="0.2">
      <c r="A25" s="2" t="s">
        <v>22</v>
      </c>
      <c r="G25" s="2">
        <v>4000</v>
      </c>
      <c r="H25" s="2">
        <v>1868</v>
      </c>
      <c r="I25" s="2">
        <v>4810</v>
      </c>
      <c r="J25" s="2">
        <v>42</v>
      </c>
    </row>
    <row r="27" spans="1:15" ht="15.75" customHeight="1" x14ac:dyDescent="0.2">
      <c r="C27" s="2" t="s">
        <v>45</v>
      </c>
      <c r="D27" s="2" t="s">
        <v>50</v>
      </c>
      <c r="E27" s="2" t="s">
        <v>47</v>
      </c>
      <c r="F27" s="2" t="s">
        <v>49</v>
      </c>
      <c r="M27" s="2" t="s">
        <v>48</v>
      </c>
    </row>
    <row r="28" spans="1:15" ht="15.75" customHeight="1" x14ac:dyDescent="0.2">
      <c r="C28" s="2" t="s">
        <v>46</v>
      </c>
      <c r="D28" s="2"/>
      <c r="G28" s="2"/>
      <c r="H28" s="2"/>
      <c r="I28" s="2"/>
    </row>
    <row r="29" spans="1:15" ht="15.75" customHeight="1" x14ac:dyDescent="0.2">
      <c r="D2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C35" sqref="C35"/>
    </sheetView>
  </sheetViews>
  <sheetFormatPr defaultColWidth="17.28515625" defaultRowHeight="15.75" customHeight="1" x14ac:dyDescent="0.2"/>
  <sheetData>
    <row r="1" spans="1:7" ht="15.75" customHeight="1" x14ac:dyDescent="0.2">
      <c r="B1" s="1">
        <v>41784</v>
      </c>
      <c r="C1" s="1">
        <v>41849</v>
      </c>
      <c r="D1" s="1">
        <v>41859</v>
      </c>
      <c r="E1" s="1">
        <v>41865</v>
      </c>
      <c r="G1" s="1">
        <v>41888</v>
      </c>
    </row>
    <row r="3" spans="1:7" ht="15.75" customHeight="1" x14ac:dyDescent="0.2">
      <c r="A3" s="2" t="s">
        <v>0</v>
      </c>
      <c r="B3" s="2">
        <v>96</v>
      </c>
      <c r="C3" s="2">
        <v>0</v>
      </c>
      <c r="D3" s="2">
        <v>0</v>
      </c>
      <c r="E3" s="2">
        <v>0</v>
      </c>
      <c r="G3" s="2">
        <v>95</v>
      </c>
    </row>
    <row r="4" spans="1:7" ht="15.75" customHeight="1" x14ac:dyDescent="0.2">
      <c r="A4" s="2" t="s">
        <v>1</v>
      </c>
      <c r="E4" s="2">
        <v>20</v>
      </c>
      <c r="G4" s="2">
        <v>2237</v>
      </c>
    </row>
    <row r="5" spans="1:7" ht="15.75" customHeight="1" x14ac:dyDescent="0.2">
      <c r="A5" s="2" t="s">
        <v>2</v>
      </c>
      <c r="B5" s="2">
        <v>32</v>
      </c>
      <c r="C5" s="2">
        <v>2</v>
      </c>
      <c r="G5" s="2">
        <v>39</v>
      </c>
    </row>
    <row r="6" spans="1:7" ht="15.75" customHeight="1" x14ac:dyDescent="0.2">
      <c r="A6" s="2" t="s">
        <v>3</v>
      </c>
      <c r="D6" s="2">
        <v>15</v>
      </c>
    </row>
    <row r="7" spans="1:7" ht="15.75" customHeight="1" x14ac:dyDescent="0.2">
      <c r="A7" s="2" t="s">
        <v>4</v>
      </c>
    </row>
    <row r="8" spans="1:7" ht="15.75" customHeight="1" x14ac:dyDescent="0.2">
      <c r="A8" s="2" t="s">
        <v>5</v>
      </c>
      <c r="B8" s="2">
        <v>8</v>
      </c>
      <c r="C8" s="2">
        <v>28</v>
      </c>
      <c r="D8" s="2">
        <v>89</v>
      </c>
      <c r="E8" s="2">
        <v>232</v>
      </c>
      <c r="G8" s="2">
        <v>760</v>
      </c>
    </row>
    <row r="9" spans="1:7" ht="15.75" customHeight="1" x14ac:dyDescent="0.2">
      <c r="A9" s="2" t="s">
        <v>6</v>
      </c>
      <c r="B9" s="2">
        <v>455</v>
      </c>
      <c r="C9" s="2">
        <v>1369</v>
      </c>
      <c r="D9" s="2">
        <v>777</v>
      </c>
      <c r="E9" s="2">
        <v>2030</v>
      </c>
      <c r="G9" s="2">
        <v>2660</v>
      </c>
    </row>
    <row r="10" spans="1:7" ht="15.75" customHeight="1" x14ac:dyDescent="0.2">
      <c r="A10" s="2" t="s">
        <v>7</v>
      </c>
      <c r="B10" s="2">
        <v>72</v>
      </c>
      <c r="C10" s="2">
        <v>14</v>
      </c>
      <c r="D10" s="2">
        <v>11</v>
      </c>
      <c r="E10" s="2">
        <v>2</v>
      </c>
    </row>
    <row r="11" spans="1:7" ht="15.75" customHeight="1" x14ac:dyDescent="0.2">
      <c r="A11" s="2" t="s">
        <v>8</v>
      </c>
    </row>
    <row r="12" spans="1:7" ht="15.75" customHeight="1" x14ac:dyDescent="0.2">
      <c r="A12" s="2" t="s">
        <v>9</v>
      </c>
      <c r="C12" s="2">
        <v>1</v>
      </c>
      <c r="E12" s="2">
        <v>1</v>
      </c>
      <c r="G12" s="2">
        <v>1</v>
      </c>
    </row>
    <row r="13" spans="1:7" ht="15.75" customHeight="1" x14ac:dyDescent="0.2">
      <c r="A13" s="2" t="s">
        <v>10</v>
      </c>
      <c r="B13" s="2">
        <v>2</v>
      </c>
    </row>
    <row r="14" spans="1:7" ht="15.75" customHeight="1" x14ac:dyDescent="0.2">
      <c r="A14" s="2" t="s">
        <v>11</v>
      </c>
      <c r="C14" s="2">
        <v>1666</v>
      </c>
      <c r="D14" s="2">
        <v>37</v>
      </c>
      <c r="E14" s="2">
        <v>1600</v>
      </c>
    </row>
    <row r="15" spans="1:7" ht="15.75" customHeight="1" x14ac:dyDescent="0.2">
      <c r="A15" s="2" t="s">
        <v>12</v>
      </c>
      <c r="C15" s="2">
        <v>261</v>
      </c>
      <c r="E15" s="2">
        <v>700</v>
      </c>
    </row>
    <row r="16" spans="1:7" ht="15.75" customHeight="1" x14ac:dyDescent="0.2">
      <c r="A16" s="2" t="s">
        <v>13</v>
      </c>
    </row>
    <row r="17" spans="1:7" ht="15.75" customHeight="1" x14ac:dyDescent="0.2">
      <c r="A17" s="2" t="s">
        <v>14</v>
      </c>
      <c r="D17" s="2">
        <v>20</v>
      </c>
      <c r="G17" s="2">
        <v>152</v>
      </c>
    </row>
    <row r="18" spans="1:7" ht="15.75" customHeight="1" x14ac:dyDescent="0.2">
      <c r="A18" s="2" t="s">
        <v>15</v>
      </c>
      <c r="C18" s="2">
        <v>30</v>
      </c>
      <c r="D18" s="2">
        <v>26</v>
      </c>
      <c r="E18" s="2">
        <v>2</v>
      </c>
    </row>
    <row r="19" spans="1:7" ht="15.75" customHeight="1" x14ac:dyDescent="0.2">
      <c r="A19" s="2" t="s">
        <v>16</v>
      </c>
      <c r="B19" s="2">
        <v>20</v>
      </c>
      <c r="C19" s="2">
        <v>19902</v>
      </c>
      <c r="D19" s="2">
        <v>4420</v>
      </c>
      <c r="E19" s="2">
        <v>2325</v>
      </c>
    </row>
    <row r="20" spans="1:7" ht="15.75" customHeight="1" x14ac:dyDescent="0.2">
      <c r="A20" s="2" t="s">
        <v>17</v>
      </c>
      <c r="C20" s="2">
        <v>1083</v>
      </c>
      <c r="E20" s="2">
        <v>2400</v>
      </c>
    </row>
    <row r="21" spans="1:7" ht="15.75" customHeight="1" x14ac:dyDescent="0.2">
      <c r="A21" s="2" t="s">
        <v>18</v>
      </c>
      <c r="G21" s="2">
        <v>3300</v>
      </c>
    </row>
    <row r="22" spans="1:7" ht="15.75" customHeight="1" x14ac:dyDescent="0.2">
      <c r="A22" s="2" t="s">
        <v>19</v>
      </c>
      <c r="D22" s="2">
        <v>1</v>
      </c>
    </row>
    <row r="23" spans="1:7" ht="15.75" customHeight="1" x14ac:dyDescent="0.2">
      <c r="A23" s="2" t="s">
        <v>20</v>
      </c>
      <c r="C23" s="2">
        <v>5</v>
      </c>
      <c r="E23" s="2">
        <v>5</v>
      </c>
      <c r="G23" s="2">
        <v>119</v>
      </c>
    </row>
    <row r="24" spans="1:7" ht="15.75" customHeight="1" x14ac:dyDescent="0.2">
      <c r="A24" s="2" t="s">
        <v>21</v>
      </c>
      <c r="B24" s="2">
        <v>1</v>
      </c>
      <c r="C24" s="2">
        <v>60</v>
      </c>
      <c r="E24" s="2">
        <v>69</v>
      </c>
      <c r="G24" s="2">
        <v>96</v>
      </c>
    </row>
    <row r="25" spans="1:7" ht="15.75" customHeight="1" x14ac:dyDescent="0.2">
      <c r="A25" s="2" t="s">
        <v>22</v>
      </c>
      <c r="D25" s="2">
        <v>71</v>
      </c>
    </row>
    <row r="27" spans="1:7" ht="15.75" customHeight="1" x14ac:dyDescent="0.2">
      <c r="E27" s="2"/>
      <c r="G27" s="2"/>
    </row>
    <row r="28" spans="1:7" ht="15.75" customHeight="1" x14ac:dyDescent="0.2">
      <c r="G28" s="2"/>
    </row>
    <row r="29" spans="1:7" ht="15.75" customHeight="1" x14ac:dyDescent="0.2">
      <c r="G29" s="2"/>
    </row>
    <row r="30" spans="1:7" ht="15.75" customHeight="1" x14ac:dyDescent="0.2">
      <c r="G3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workbookViewId="0">
      <selection activeCell="C28" sqref="C28"/>
    </sheetView>
  </sheetViews>
  <sheetFormatPr defaultColWidth="17.28515625" defaultRowHeight="15.75" customHeight="1" x14ac:dyDescent="0.2"/>
  <sheetData>
    <row r="1" spans="1:5" ht="15.75" customHeight="1" x14ac:dyDescent="0.2">
      <c r="B1" s="1">
        <v>42194</v>
      </c>
      <c r="C1" s="1">
        <v>42207</v>
      </c>
      <c r="D1" s="1">
        <v>42216</v>
      </c>
      <c r="E1" s="1">
        <v>42229</v>
      </c>
    </row>
    <row r="3" spans="1:5" ht="15.75" customHeight="1" x14ac:dyDescent="0.2">
      <c r="A3" s="2" t="s">
        <v>0</v>
      </c>
      <c r="B3" s="3">
        <v>56</v>
      </c>
      <c r="C3" s="3">
        <v>8</v>
      </c>
      <c r="D3" s="3">
        <v>87</v>
      </c>
      <c r="E3" s="3">
        <v>11</v>
      </c>
    </row>
    <row r="4" spans="1:5" ht="15.75" customHeight="1" x14ac:dyDescent="0.2">
      <c r="A4" s="2" t="s">
        <v>1</v>
      </c>
      <c r="D4" s="3">
        <v>4</v>
      </c>
      <c r="E4" s="3">
        <v>440</v>
      </c>
    </row>
    <row r="5" spans="1:5" ht="15.75" customHeight="1" x14ac:dyDescent="0.2">
      <c r="A5" s="2" t="s">
        <v>2</v>
      </c>
      <c r="B5" s="2"/>
      <c r="C5" s="2"/>
    </row>
    <row r="6" spans="1:5" ht="15.75" customHeight="1" x14ac:dyDescent="0.2">
      <c r="A6" s="2" t="s">
        <v>3</v>
      </c>
      <c r="B6" s="3">
        <v>1</v>
      </c>
      <c r="C6" s="3">
        <v>10</v>
      </c>
      <c r="D6" s="3">
        <v>10</v>
      </c>
    </row>
    <row r="7" spans="1:5" ht="15.75" customHeight="1" x14ac:dyDescent="0.2">
      <c r="A7" s="2" t="s">
        <v>4</v>
      </c>
    </row>
    <row r="8" spans="1:5" ht="15.75" customHeight="1" x14ac:dyDescent="0.2">
      <c r="A8" s="2" t="s">
        <v>5</v>
      </c>
      <c r="B8" s="2"/>
      <c r="C8" s="3">
        <v>8</v>
      </c>
      <c r="D8" s="3">
        <v>110</v>
      </c>
      <c r="E8" s="3">
        <v>180</v>
      </c>
    </row>
    <row r="9" spans="1:5" ht="15.75" customHeight="1" x14ac:dyDescent="0.2">
      <c r="A9" s="2" t="s">
        <v>6</v>
      </c>
      <c r="B9" s="3">
        <v>70</v>
      </c>
      <c r="C9" s="3">
        <v>1740</v>
      </c>
      <c r="D9" s="3">
        <v>3080</v>
      </c>
      <c r="E9" s="3">
        <v>7854</v>
      </c>
    </row>
    <row r="10" spans="1:5" ht="15.75" customHeight="1" x14ac:dyDescent="0.2">
      <c r="A10" s="2" t="s">
        <v>7</v>
      </c>
      <c r="B10" s="3">
        <v>2</v>
      </c>
      <c r="C10" s="3">
        <v>30</v>
      </c>
      <c r="D10" s="3">
        <v>39</v>
      </c>
      <c r="E10" s="3">
        <v>5</v>
      </c>
    </row>
    <row r="11" spans="1:5" ht="15.75" customHeight="1" x14ac:dyDescent="0.2">
      <c r="A11" s="2" t="s">
        <v>8</v>
      </c>
    </row>
    <row r="12" spans="1:5" ht="15.75" customHeight="1" x14ac:dyDescent="0.2">
      <c r="A12" s="2" t="s">
        <v>9</v>
      </c>
      <c r="C12" s="2"/>
    </row>
    <row r="13" spans="1:5" ht="15.75" customHeight="1" x14ac:dyDescent="0.2">
      <c r="A13" s="2" t="s">
        <v>10</v>
      </c>
      <c r="B13" s="2"/>
      <c r="C13" s="3">
        <v>2</v>
      </c>
    </row>
    <row r="14" spans="1:5" ht="15.75" customHeight="1" x14ac:dyDescent="0.2">
      <c r="A14" s="2" t="s">
        <v>11</v>
      </c>
      <c r="C14" s="3">
        <v>987</v>
      </c>
      <c r="D14" s="2"/>
    </row>
    <row r="15" spans="1:5" ht="15.75" customHeight="1" x14ac:dyDescent="0.2">
      <c r="A15" s="2" t="s">
        <v>12</v>
      </c>
      <c r="C15" s="3">
        <v>158</v>
      </c>
    </row>
    <row r="16" spans="1:5" ht="15.75" customHeight="1" x14ac:dyDescent="0.2">
      <c r="A16" s="2" t="s">
        <v>13</v>
      </c>
    </row>
    <row r="17" spans="1:5" ht="15.75" customHeight="1" x14ac:dyDescent="0.2">
      <c r="A17" s="2" t="s">
        <v>14</v>
      </c>
      <c r="B17" s="3">
        <v>243</v>
      </c>
      <c r="D17" s="2"/>
      <c r="E17" s="3">
        <v>1780</v>
      </c>
    </row>
    <row r="18" spans="1:5" ht="15.75" customHeight="1" x14ac:dyDescent="0.2">
      <c r="A18" s="2" t="s">
        <v>15</v>
      </c>
      <c r="C18" s="2"/>
      <c r="D18" s="2"/>
    </row>
    <row r="19" spans="1:5" ht="15.75" customHeight="1" x14ac:dyDescent="0.2">
      <c r="A19" s="2" t="s">
        <v>16</v>
      </c>
      <c r="B19" s="2"/>
      <c r="C19" s="3">
        <v>11845</v>
      </c>
      <c r="D19" s="2"/>
    </row>
    <row r="20" spans="1:5" ht="15.75" customHeight="1" x14ac:dyDescent="0.2">
      <c r="A20" s="2" t="s">
        <v>17</v>
      </c>
      <c r="C20" s="3">
        <v>1000</v>
      </c>
    </row>
    <row r="21" spans="1:5" ht="15.75" customHeight="1" x14ac:dyDescent="0.2">
      <c r="A21" s="2" t="s">
        <v>18</v>
      </c>
      <c r="D21" s="3">
        <v>1965</v>
      </c>
      <c r="E21" s="3">
        <v>50</v>
      </c>
    </row>
    <row r="22" spans="1:5" ht="15.75" customHeight="1" x14ac:dyDescent="0.2">
      <c r="A22" s="2" t="s">
        <v>19</v>
      </c>
      <c r="C22" s="3">
        <v>2</v>
      </c>
      <c r="D22" s="2"/>
    </row>
    <row r="23" spans="1:5" ht="15.75" customHeight="1" x14ac:dyDescent="0.2">
      <c r="A23" s="2" t="s">
        <v>20</v>
      </c>
      <c r="C23" s="3">
        <v>111</v>
      </c>
    </row>
    <row r="24" spans="1:5" ht="15.75" customHeight="1" x14ac:dyDescent="0.2">
      <c r="A24" s="2" t="s">
        <v>21</v>
      </c>
      <c r="B24" s="2"/>
      <c r="C24" s="3">
        <v>523</v>
      </c>
    </row>
    <row r="25" spans="1:5" ht="15.75" customHeight="1" x14ac:dyDescent="0.2">
      <c r="A25" s="2" t="s">
        <v>22</v>
      </c>
      <c r="B25" s="3">
        <v>49</v>
      </c>
      <c r="D25" s="3">
        <v>324</v>
      </c>
      <c r="E25" s="3">
        <v>1230</v>
      </c>
    </row>
    <row r="27" spans="1:5" ht="15.75" customHeight="1" x14ac:dyDescent="0.2">
      <c r="C27" s="3" t="s">
        <v>97</v>
      </c>
    </row>
    <row r="28" spans="1:5" ht="15.75" customHeight="1" x14ac:dyDescent="0.2">
      <c r="C28" s="3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workbookViewId="0">
      <selection activeCell="H28" sqref="H28"/>
    </sheetView>
  </sheetViews>
  <sheetFormatPr defaultColWidth="17.28515625" defaultRowHeight="15.75" customHeight="1" x14ac:dyDescent="0.2"/>
  <sheetData>
    <row r="1" spans="1:11" ht="15.75" customHeight="1" x14ac:dyDescent="0.2">
      <c r="B1" s="1">
        <v>42193</v>
      </c>
      <c r="C1" s="1">
        <v>42567</v>
      </c>
      <c r="D1" s="1">
        <v>42569</v>
      </c>
      <c r="E1" s="1">
        <v>42575</v>
      </c>
      <c r="F1" s="4">
        <v>42579</v>
      </c>
      <c r="G1" s="4">
        <v>42584</v>
      </c>
      <c r="H1" s="4">
        <v>42595</v>
      </c>
      <c r="I1" s="4">
        <v>42603</v>
      </c>
      <c r="J1" s="4">
        <v>42612</v>
      </c>
      <c r="K1" s="4">
        <v>42615</v>
      </c>
    </row>
    <row r="3" spans="1:11" ht="15.75" customHeight="1" x14ac:dyDescent="0.2">
      <c r="A3" s="2" t="s">
        <v>0</v>
      </c>
      <c r="B3" s="3">
        <v>146</v>
      </c>
      <c r="C3" s="3">
        <v>150</v>
      </c>
      <c r="D3" s="3">
        <v>30</v>
      </c>
      <c r="E3" s="3">
        <v>4</v>
      </c>
      <c r="F3" s="3">
        <v>12</v>
      </c>
      <c r="G3" s="3">
        <v>22</v>
      </c>
      <c r="H3" s="3">
        <v>148</v>
      </c>
      <c r="I3" s="3">
        <v>25</v>
      </c>
      <c r="J3" s="3">
        <v>0</v>
      </c>
      <c r="K3" s="3">
        <v>17</v>
      </c>
    </row>
    <row r="4" spans="1:11" ht="15.75" customHeight="1" x14ac:dyDescent="0.2">
      <c r="A4" s="2" t="s">
        <v>1</v>
      </c>
      <c r="C4" s="3">
        <v>0</v>
      </c>
      <c r="D4" s="3"/>
      <c r="E4" s="3"/>
      <c r="H4" s="3"/>
      <c r="I4" s="3">
        <v>340</v>
      </c>
      <c r="J4" s="3">
        <v>611</v>
      </c>
    </row>
    <row r="5" spans="1:11" ht="15.75" customHeight="1" x14ac:dyDescent="0.2">
      <c r="A5" s="2" t="s">
        <v>2</v>
      </c>
      <c r="B5" s="3">
        <v>10</v>
      </c>
      <c r="C5" s="3">
        <v>50</v>
      </c>
      <c r="H5" s="3"/>
      <c r="I5" s="3">
        <v>6</v>
      </c>
      <c r="J5" s="3">
        <v>0</v>
      </c>
    </row>
    <row r="6" spans="1:11" ht="15.75" customHeight="1" x14ac:dyDescent="0.2">
      <c r="A6" s="2" t="s">
        <v>3</v>
      </c>
      <c r="B6" s="3"/>
      <c r="C6" s="3">
        <v>5</v>
      </c>
      <c r="D6" s="3"/>
      <c r="H6" s="3">
        <v>154</v>
      </c>
    </row>
    <row r="7" spans="1:11" ht="15.75" customHeight="1" x14ac:dyDescent="0.2">
      <c r="A7" s="2" t="s">
        <v>4</v>
      </c>
      <c r="B7" s="3">
        <v>2488</v>
      </c>
      <c r="F7" s="3">
        <v>432</v>
      </c>
      <c r="G7" s="3">
        <v>583</v>
      </c>
      <c r="H7" s="3">
        <v>856</v>
      </c>
      <c r="I7" s="3">
        <v>0</v>
      </c>
      <c r="J7" s="3">
        <v>0</v>
      </c>
      <c r="K7" s="3">
        <v>0</v>
      </c>
    </row>
    <row r="8" spans="1:11" ht="15.75" customHeight="1" x14ac:dyDescent="0.2">
      <c r="A8" s="2" t="s">
        <v>5</v>
      </c>
      <c r="B8" s="3">
        <v>15</v>
      </c>
      <c r="C8" s="3">
        <v>187</v>
      </c>
      <c r="D8" s="3">
        <v>108</v>
      </c>
      <c r="E8" s="3"/>
      <c r="F8" s="3">
        <v>74</v>
      </c>
      <c r="G8" s="3">
        <v>117</v>
      </c>
      <c r="H8" s="3">
        <v>20</v>
      </c>
      <c r="I8" s="3">
        <v>44</v>
      </c>
      <c r="J8" s="3">
        <v>216</v>
      </c>
      <c r="K8" s="3">
        <v>90</v>
      </c>
    </row>
    <row r="9" spans="1:11" ht="15.75" customHeight="1" x14ac:dyDescent="0.2">
      <c r="A9" s="2" t="s">
        <v>6</v>
      </c>
      <c r="B9" s="3">
        <v>1438</v>
      </c>
      <c r="C9" s="3">
        <v>3900</v>
      </c>
      <c r="D9" s="3">
        <v>4425</v>
      </c>
      <c r="E9" s="3">
        <v>5120</v>
      </c>
      <c r="F9" s="3">
        <v>1861</v>
      </c>
      <c r="G9" s="3">
        <v>2615</v>
      </c>
      <c r="H9" s="3">
        <v>1671</v>
      </c>
      <c r="I9" s="3">
        <v>2010</v>
      </c>
      <c r="J9" s="3">
        <v>2393</v>
      </c>
      <c r="K9" s="3">
        <v>426</v>
      </c>
    </row>
    <row r="10" spans="1:11" ht="15.75" customHeight="1" x14ac:dyDescent="0.2">
      <c r="A10" s="2" t="s">
        <v>7</v>
      </c>
      <c r="B10" s="3">
        <v>144</v>
      </c>
      <c r="C10" s="3">
        <v>23</v>
      </c>
      <c r="D10" s="3">
        <v>13</v>
      </c>
      <c r="E10" s="3">
        <v>1</v>
      </c>
      <c r="G10" s="3">
        <v>5</v>
      </c>
      <c r="H10" s="3">
        <v>7</v>
      </c>
      <c r="I10" s="3">
        <v>1</v>
      </c>
      <c r="J10" s="3">
        <v>0</v>
      </c>
    </row>
    <row r="11" spans="1:11" ht="15.75" customHeight="1" x14ac:dyDescent="0.2">
      <c r="A11" s="2" t="s">
        <v>8</v>
      </c>
      <c r="B11" s="3">
        <v>6</v>
      </c>
    </row>
    <row r="12" spans="1:11" ht="15.75" customHeight="1" x14ac:dyDescent="0.2">
      <c r="A12" s="2" t="s">
        <v>9</v>
      </c>
      <c r="C12" s="2"/>
      <c r="D12" s="3">
        <v>1</v>
      </c>
    </row>
    <row r="13" spans="1:11" ht="15.75" customHeight="1" x14ac:dyDescent="0.2">
      <c r="A13" s="2" t="s">
        <v>10</v>
      </c>
      <c r="B13" s="3">
        <v>5</v>
      </c>
      <c r="C13" s="3"/>
      <c r="D13" s="3">
        <v>6</v>
      </c>
    </row>
    <row r="14" spans="1:11" ht="15.75" customHeight="1" x14ac:dyDescent="0.2">
      <c r="A14" s="2" t="s">
        <v>11</v>
      </c>
      <c r="B14" s="3">
        <v>1682</v>
      </c>
      <c r="C14" s="3">
        <v>190</v>
      </c>
      <c r="D14" s="3">
        <v>2</v>
      </c>
      <c r="G14" s="3">
        <v>276</v>
      </c>
      <c r="H14" s="3">
        <v>1311</v>
      </c>
    </row>
    <row r="15" spans="1:11" ht="15.75" customHeight="1" x14ac:dyDescent="0.2">
      <c r="A15" s="2" t="s">
        <v>12</v>
      </c>
      <c r="B15" s="3">
        <v>42</v>
      </c>
      <c r="C15" s="3">
        <v>39</v>
      </c>
      <c r="D15" s="3">
        <v>57</v>
      </c>
      <c r="G15" s="3">
        <v>8</v>
      </c>
      <c r="H15" s="3">
        <v>181</v>
      </c>
    </row>
    <row r="16" spans="1:11" ht="15.75" customHeight="1" x14ac:dyDescent="0.2">
      <c r="A16" s="2" t="s">
        <v>13</v>
      </c>
    </row>
    <row r="17" spans="1:11" ht="15.75" customHeight="1" x14ac:dyDescent="0.2">
      <c r="A17" s="2" t="s">
        <v>14</v>
      </c>
      <c r="B17" s="3">
        <v>1668</v>
      </c>
      <c r="D17" s="2"/>
      <c r="E17" s="3">
        <v>2000</v>
      </c>
      <c r="F17" s="3">
        <v>304</v>
      </c>
      <c r="G17" s="3">
        <v>1</v>
      </c>
      <c r="H17" s="3">
        <v>650</v>
      </c>
      <c r="I17" s="3">
        <v>3</v>
      </c>
      <c r="J17" s="3">
        <v>1694</v>
      </c>
      <c r="K17" s="3">
        <v>985</v>
      </c>
    </row>
    <row r="18" spans="1:11" ht="15.75" customHeight="1" x14ac:dyDescent="0.2">
      <c r="A18" s="2" t="s">
        <v>15</v>
      </c>
      <c r="C18" s="2"/>
      <c r="D18" s="2"/>
      <c r="E18" s="3">
        <v>4</v>
      </c>
      <c r="J18" s="3">
        <v>24</v>
      </c>
      <c r="K18" s="3">
        <v>120</v>
      </c>
    </row>
    <row r="19" spans="1:11" ht="15.75" customHeight="1" x14ac:dyDescent="0.2">
      <c r="A19" s="2" t="s">
        <v>16</v>
      </c>
      <c r="B19" s="3">
        <v>17212</v>
      </c>
      <c r="C19" s="3">
        <v>230</v>
      </c>
      <c r="D19" s="3">
        <v>1100</v>
      </c>
      <c r="G19" s="3">
        <v>4670</v>
      </c>
      <c r="H19" s="3">
        <v>2025</v>
      </c>
    </row>
    <row r="20" spans="1:11" ht="15.75" customHeight="1" x14ac:dyDescent="0.2">
      <c r="A20" s="2" t="s">
        <v>17</v>
      </c>
      <c r="C20" s="3"/>
      <c r="G20" s="3">
        <v>705</v>
      </c>
      <c r="H20" s="3">
        <v>97</v>
      </c>
    </row>
    <row r="21" spans="1:11" ht="15.75" customHeight="1" x14ac:dyDescent="0.2">
      <c r="A21" s="2" t="s">
        <v>18</v>
      </c>
      <c r="D21" s="3"/>
      <c r="E21" s="3">
        <v>33207</v>
      </c>
      <c r="F21" s="3">
        <v>34800</v>
      </c>
      <c r="H21" s="3"/>
      <c r="I21" s="3">
        <v>1040</v>
      </c>
      <c r="J21" s="3">
        <v>600</v>
      </c>
    </row>
    <row r="22" spans="1:11" ht="15.75" customHeight="1" x14ac:dyDescent="0.2">
      <c r="A22" s="2" t="s">
        <v>19</v>
      </c>
      <c r="B22" s="3">
        <v>1</v>
      </c>
      <c r="C22" s="3"/>
      <c r="D22" s="3">
        <v>18</v>
      </c>
      <c r="G22" s="3">
        <v>17</v>
      </c>
    </row>
    <row r="23" spans="1:11" ht="15.75" customHeight="1" x14ac:dyDescent="0.2">
      <c r="A23" s="2" t="s">
        <v>20</v>
      </c>
      <c r="B23" s="3">
        <v>71</v>
      </c>
      <c r="C23" s="3">
        <v>47</v>
      </c>
      <c r="D23" s="3">
        <v>835</v>
      </c>
      <c r="G23" s="3">
        <v>303</v>
      </c>
      <c r="H23" s="3">
        <v>10</v>
      </c>
    </row>
    <row r="24" spans="1:11" ht="15.75" customHeight="1" x14ac:dyDescent="0.2">
      <c r="A24" s="2" t="s">
        <v>21</v>
      </c>
      <c r="B24" s="3">
        <v>261</v>
      </c>
      <c r="C24" s="3">
        <v>139</v>
      </c>
      <c r="D24" s="3">
        <v>1736</v>
      </c>
      <c r="G24" s="3">
        <v>775</v>
      </c>
      <c r="H24" s="3">
        <v>12</v>
      </c>
    </row>
    <row r="25" spans="1:11" ht="15.75" customHeight="1" x14ac:dyDescent="0.2">
      <c r="A25" s="2" t="s">
        <v>22</v>
      </c>
      <c r="B25" s="3">
        <v>1061</v>
      </c>
      <c r="D25" s="3">
        <v>750</v>
      </c>
      <c r="E25" s="3">
        <v>2200</v>
      </c>
      <c r="F25" s="3">
        <v>5024</v>
      </c>
      <c r="H25" s="3"/>
      <c r="I25" s="3">
        <v>26</v>
      </c>
      <c r="J25" s="3">
        <v>34</v>
      </c>
      <c r="K25" s="3">
        <v>9</v>
      </c>
    </row>
    <row r="27" spans="1:11" ht="15.75" customHeight="1" x14ac:dyDescent="0.2">
      <c r="B27" s="3"/>
      <c r="C27" s="3"/>
      <c r="H27" s="3" t="s">
        <v>52</v>
      </c>
      <c r="J27" s="3"/>
      <c r="K27" s="3" t="s">
        <v>53</v>
      </c>
    </row>
    <row r="28" spans="1:11" ht="15.75" customHeight="1" x14ac:dyDescent="0.2">
      <c r="C28" s="3"/>
      <c r="H28" s="3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1"/>
  <sheetViews>
    <sheetView workbookViewId="0">
      <pane xSplit="1" topLeftCell="B1" activePane="topRight" state="frozen"/>
      <selection pane="topRight" activeCell="C18" sqref="C18"/>
    </sheetView>
  </sheetViews>
  <sheetFormatPr defaultColWidth="17.28515625" defaultRowHeight="15.75" customHeight="1" x14ac:dyDescent="0.2"/>
  <cols>
    <col min="2" max="9" width="14.7109375" customWidth="1"/>
    <col min="10" max="10" width="10" customWidth="1"/>
    <col min="11" max="11" width="14.42578125" customWidth="1"/>
    <col min="12" max="12" width="11.140625" customWidth="1"/>
    <col min="13" max="13" width="11.28515625" customWidth="1"/>
    <col min="14" max="15" width="14" customWidth="1"/>
  </cols>
  <sheetData>
    <row r="1" spans="1:26" ht="15.75" customHeight="1" x14ac:dyDescent="0.2">
      <c r="B1" s="4">
        <v>42840</v>
      </c>
      <c r="C1" s="5">
        <v>42917</v>
      </c>
      <c r="D1" s="5">
        <v>42924</v>
      </c>
      <c r="E1" s="5">
        <v>42932</v>
      </c>
      <c r="F1" s="5">
        <v>42939</v>
      </c>
      <c r="G1" s="5">
        <v>42945</v>
      </c>
      <c r="H1" s="5">
        <v>42953</v>
      </c>
      <c r="I1" s="5">
        <v>42960</v>
      </c>
      <c r="J1" s="5">
        <v>42964</v>
      </c>
      <c r="K1" s="5">
        <v>42973</v>
      </c>
      <c r="L1" s="5">
        <v>42979</v>
      </c>
      <c r="M1" s="5">
        <v>42987</v>
      </c>
      <c r="N1" s="5">
        <v>42994</v>
      </c>
      <c r="O1" s="5">
        <v>43016</v>
      </c>
    </row>
    <row r="2" spans="1:26" ht="15.75" customHeight="1" x14ac:dyDescent="0.2">
      <c r="A2" s="6" t="s">
        <v>55</v>
      </c>
      <c r="B2" s="7"/>
      <c r="C2" s="7"/>
      <c r="D2" s="7"/>
      <c r="E2" s="7"/>
      <c r="F2" s="7"/>
      <c r="G2" s="7"/>
      <c r="H2" s="7"/>
      <c r="I2" s="6">
        <v>3.1</v>
      </c>
      <c r="J2" s="7"/>
      <c r="K2" s="7"/>
      <c r="L2" s="7"/>
      <c r="M2" s="7"/>
      <c r="N2" s="8">
        <v>3</v>
      </c>
      <c r="O2" s="6">
        <v>2.6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2" t="s">
        <v>0</v>
      </c>
      <c r="B3" s="3">
        <v>30</v>
      </c>
      <c r="C3">
        <f>50+25+16+240</f>
        <v>331</v>
      </c>
      <c r="E3" s="3">
        <v>10</v>
      </c>
      <c r="F3" s="3">
        <v>258</v>
      </c>
      <c r="G3" s="3">
        <v>11991</v>
      </c>
      <c r="H3" s="3">
        <v>260</v>
      </c>
      <c r="I3" s="3">
        <v>48</v>
      </c>
      <c r="J3" s="3">
        <v>81</v>
      </c>
      <c r="K3" s="3">
        <v>428</v>
      </c>
      <c r="L3" s="3">
        <v>781</v>
      </c>
      <c r="N3" s="3">
        <v>162</v>
      </c>
      <c r="O3" s="3">
        <v>384</v>
      </c>
    </row>
    <row r="4" spans="1:26" ht="15.75" customHeight="1" x14ac:dyDescent="0.2">
      <c r="A4" s="3" t="s">
        <v>56</v>
      </c>
      <c r="B4" s="3">
        <v>500</v>
      </c>
      <c r="E4" s="3">
        <v>10</v>
      </c>
      <c r="G4" s="3">
        <v>34</v>
      </c>
      <c r="H4" s="3">
        <v>215</v>
      </c>
      <c r="I4" s="3">
        <v>1290</v>
      </c>
      <c r="J4" s="3">
        <v>926</v>
      </c>
      <c r="K4" s="3">
        <v>4025</v>
      </c>
      <c r="L4" s="3">
        <v>9030</v>
      </c>
      <c r="N4" s="3">
        <v>10455</v>
      </c>
      <c r="O4" s="3">
        <v>6240</v>
      </c>
    </row>
    <row r="5" spans="1:26" ht="15.75" customHeight="1" x14ac:dyDescent="0.2">
      <c r="A5" s="3" t="s">
        <v>57</v>
      </c>
      <c r="B5" s="3"/>
      <c r="C5" s="3"/>
      <c r="F5" s="3"/>
      <c r="G5" s="3"/>
      <c r="H5" s="3"/>
      <c r="K5" s="3"/>
      <c r="N5" s="3">
        <v>211</v>
      </c>
      <c r="O5" s="3">
        <v>33</v>
      </c>
    </row>
    <row r="6" spans="1:26" ht="15.75" customHeight="1" x14ac:dyDescent="0.2">
      <c r="A6" s="3" t="s">
        <v>58</v>
      </c>
      <c r="B6" s="3">
        <v>8</v>
      </c>
      <c r="C6" s="3">
        <f>50+1</f>
        <v>51</v>
      </c>
      <c r="F6" s="3">
        <v>21</v>
      </c>
      <c r="G6" s="3">
        <v>21</v>
      </c>
      <c r="H6" s="3">
        <v>60</v>
      </c>
      <c r="J6" s="3">
        <v>198</v>
      </c>
      <c r="K6" s="3">
        <v>418</v>
      </c>
      <c r="L6" s="3">
        <v>1113</v>
      </c>
      <c r="N6" s="3">
        <v>21</v>
      </c>
      <c r="O6" s="3">
        <v>10</v>
      </c>
    </row>
    <row r="7" spans="1:26" ht="15.75" customHeight="1" x14ac:dyDescent="0.2">
      <c r="A7" s="2" t="s">
        <v>4</v>
      </c>
      <c r="C7">
        <f>50+20+25+17+2+1+55+3</f>
        <v>173</v>
      </c>
      <c r="E7" s="3">
        <v>293</v>
      </c>
      <c r="F7" s="3">
        <v>2613</v>
      </c>
      <c r="G7" s="3">
        <v>5575</v>
      </c>
      <c r="H7" s="3">
        <v>2315</v>
      </c>
      <c r="I7" s="3">
        <v>785</v>
      </c>
      <c r="K7" s="3">
        <v>252</v>
      </c>
      <c r="O7" s="3">
        <v>102</v>
      </c>
    </row>
    <row r="8" spans="1:26" ht="15.75" customHeight="1" x14ac:dyDescent="0.2">
      <c r="A8" s="2" t="s">
        <v>5</v>
      </c>
      <c r="C8" s="3">
        <v>20</v>
      </c>
      <c r="E8" s="3">
        <v>52</v>
      </c>
      <c r="F8" s="3">
        <v>39</v>
      </c>
      <c r="G8" s="3">
        <v>52</v>
      </c>
      <c r="H8" s="3">
        <v>51</v>
      </c>
      <c r="I8" s="3">
        <v>101</v>
      </c>
      <c r="J8" s="3">
        <v>223</v>
      </c>
      <c r="K8" s="3">
        <v>301</v>
      </c>
      <c r="L8" s="3">
        <v>566</v>
      </c>
      <c r="N8" s="3">
        <v>215</v>
      </c>
    </row>
    <row r="9" spans="1:26" ht="15.75" customHeight="1" x14ac:dyDescent="0.2">
      <c r="A9" s="2" t="s">
        <v>6</v>
      </c>
      <c r="B9" s="3">
        <v>600</v>
      </c>
      <c r="C9">
        <f>950+150+20</f>
        <v>1120</v>
      </c>
      <c r="E9" s="3">
        <v>2920</v>
      </c>
      <c r="F9" s="3">
        <v>2360</v>
      </c>
      <c r="G9" s="3">
        <v>2095</v>
      </c>
      <c r="H9" s="3">
        <v>4477</v>
      </c>
      <c r="I9" s="3">
        <v>2880</v>
      </c>
      <c r="J9" s="3">
        <v>6278</v>
      </c>
      <c r="K9" s="3">
        <v>9486</v>
      </c>
      <c r="L9" s="3">
        <v>33316</v>
      </c>
      <c r="N9" s="3">
        <v>1138</v>
      </c>
      <c r="O9" s="3">
        <v>380</v>
      </c>
    </row>
    <row r="10" spans="1:26" ht="15.75" customHeight="1" x14ac:dyDescent="0.2">
      <c r="A10" s="2" t="s">
        <v>7</v>
      </c>
      <c r="B10" s="3">
        <v>34</v>
      </c>
      <c r="C10">
        <f>50+1+1</f>
        <v>52</v>
      </c>
      <c r="E10" s="3">
        <v>8</v>
      </c>
      <c r="F10" s="3">
        <v>13</v>
      </c>
      <c r="G10" s="3">
        <v>12</v>
      </c>
      <c r="H10" s="3">
        <v>1</v>
      </c>
      <c r="I10" s="3">
        <v>2</v>
      </c>
      <c r="K10" s="3">
        <v>5</v>
      </c>
    </row>
    <row r="11" spans="1:26" ht="15.75" customHeight="1" x14ac:dyDescent="0.2">
      <c r="A11" s="2" t="s">
        <v>8</v>
      </c>
      <c r="K11" s="3"/>
    </row>
    <row r="12" spans="1:26" ht="15.75" customHeight="1" x14ac:dyDescent="0.2">
      <c r="A12" s="2" t="s">
        <v>9</v>
      </c>
      <c r="F12" s="3">
        <v>9</v>
      </c>
      <c r="K12" s="3"/>
    </row>
    <row r="13" spans="1:26" ht="15.75" customHeight="1" x14ac:dyDescent="0.2">
      <c r="A13" s="2" t="s">
        <v>10</v>
      </c>
      <c r="K13" s="3"/>
    </row>
    <row r="14" spans="1:26" ht="15.75" customHeight="1" x14ac:dyDescent="0.2">
      <c r="A14" s="2" t="s">
        <v>11</v>
      </c>
      <c r="F14" s="3">
        <v>606</v>
      </c>
      <c r="G14" s="3">
        <v>14</v>
      </c>
      <c r="K14" s="3"/>
    </row>
    <row r="15" spans="1:26" ht="15.75" customHeight="1" x14ac:dyDescent="0.2">
      <c r="A15" s="2" t="s">
        <v>12</v>
      </c>
      <c r="F15" s="3">
        <v>118</v>
      </c>
      <c r="G15" s="3">
        <v>53</v>
      </c>
      <c r="K15" s="3">
        <v>8</v>
      </c>
    </row>
    <row r="16" spans="1:26" ht="15.75" customHeight="1" x14ac:dyDescent="0.2">
      <c r="A16" s="2" t="s">
        <v>13</v>
      </c>
      <c r="K16" s="3"/>
    </row>
    <row r="17" spans="1:15" ht="15.75" customHeight="1" x14ac:dyDescent="0.2">
      <c r="A17" s="2" t="s">
        <v>14</v>
      </c>
      <c r="C17" s="3">
        <v>41</v>
      </c>
      <c r="E17" s="3">
        <v>20</v>
      </c>
      <c r="G17" s="3">
        <v>157</v>
      </c>
      <c r="I17" s="3">
        <v>6</v>
      </c>
      <c r="J17" s="3">
        <v>19</v>
      </c>
      <c r="K17" s="3"/>
      <c r="L17" s="3">
        <v>17</v>
      </c>
    </row>
    <row r="18" spans="1:15" ht="15.75" customHeight="1" x14ac:dyDescent="0.2">
      <c r="A18" s="2" t="s">
        <v>15</v>
      </c>
      <c r="E18" s="3">
        <v>2</v>
      </c>
      <c r="F18" s="3">
        <v>4</v>
      </c>
      <c r="G18" s="3">
        <v>15</v>
      </c>
      <c r="K18" s="3">
        <v>9</v>
      </c>
    </row>
    <row r="19" spans="1:15" ht="15.75" customHeight="1" x14ac:dyDescent="0.2">
      <c r="A19" s="2" t="s">
        <v>16</v>
      </c>
      <c r="F19" s="3">
        <v>81520</v>
      </c>
      <c r="G19" s="3">
        <v>97000</v>
      </c>
      <c r="H19" s="3">
        <v>9791</v>
      </c>
      <c r="I19" s="3"/>
      <c r="K19" s="3">
        <v>325</v>
      </c>
    </row>
    <row r="20" spans="1:15" ht="15.75" customHeight="1" x14ac:dyDescent="0.2">
      <c r="A20" s="2" t="s">
        <v>17</v>
      </c>
      <c r="F20" s="3">
        <v>118</v>
      </c>
      <c r="G20" s="3">
        <v>500</v>
      </c>
      <c r="H20" s="3">
        <v>2</v>
      </c>
      <c r="I20" s="3"/>
      <c r="K20" s="3">
        <v>4201</v>
      </c>
    </row>
    <row r="21" spans="1:15" ht="15.75" customHeight="1" x14ac:dyDescent="0.2">
      <c r="A21" s="2" t="s">
        <v>18</v>
      </c>
      <c r="C21" s="3">
        <v>8500</v>
      </c>
      <c r="E21" s="3">
        <v>12500</v>
      </c>
      <c r="I21" s="3">
        <v>10775</v>
      </c>
      <c r="J21" s="3">
        <v>560</v>
      </c>
      <c r="L21" s="3">
        <v>1280</v>
      </c>
    </row>
    <row r="22" spans="1:15" ht="15.75" customHeight="1" x14ac:dyDescent="0.2">
      <c r="A22" s="2" t="s">
        <v>19</v>
      </c>
      <c r="E22" s="3">
        <v>60</v>
      </c>
      <c r="F22" s="3">
        <v>112</v>
      </c>
      <c r="G22" s="3">
        <v>64</v>
      </c>
      <c r="H22" s="3">
        <v>67</v>
      </c>
      <c r="I22" s="3">
        <v>15</v>
      </c>
      <c r="K22" s="3">
        <v>9</v>
      </c>
      <c r="O22" s="3">
        <v>18</v>
      </c>
    </row>
    <row r="23" spans="1:15" ht="15.75" customHeight="1" x14ac:dyDescent="0.2">
      <c r="A23" s="2" t="s">
        <v>20</v>
      </c>
      <c r="F23" s="3">
        <v>511</v>
      </c>
      <c r="G23" s="3">
        <v>547</v>
      </c>
      <c r="H23" s="3">
        <v>253</v>
      </c>
      <c r="K23" s="3">
        <v>2533</v>
      </c>
    </row>
    <row r="24" spans="1:15" ht="15.75" customHeight="1" x14ac:dyDescent="0.2">
      <c r="A24" s="2" t="s">
        <v>21</v>
      </c>
      <c r="F24" s="3">
        <v>2686</v>
      </c>
      <c r="G24" s="3">
        <v>4347</v>
      </c>
      <c r="H24" s="3">
        <v>1359</v>
      </c>
      <c r="K24" s="3">
        <v>538</v>
      </c>
    </row>
    <row r="25" spans="1:15" ht="15.75" customHeight="1" x14ac:dyDescent="0.2">
      <c r="A25" s="2" t="s">
        <v>22</v>
      </c>
      <c r="C25">
        <f>600+150+35+3+1</f>
        <v>789</v>
      </c>
      <c r="E25" s="3">
        <v>1870</v>
      </c>
      <c r="F25" s="3">
        <v>1610</v>
      </c>
      <c r="I25" s="3">
        <v>3954</v>
      </c>
      <c r="J25" s="3">
        <v>5195</v>
      </c>
      <c r="K25" s="3">
        <v>1</v>
      </c>
      <c r="L25" s="3">
        <v>9476</v>
      </c>
      <c r="N25" s="3">
        <v>2619</v>
      </c>
      <c r="O25" s="3">
        <v>3475</v>
      </c>
    </row>
    <row r="26" spans="1:15" ht="15.75" customHeight="1" x14ac:dyDescent="0.2">
      <c r="A26" s="3" t="s">
        <v>59</v>
      </c>
      <c r="F26" s="3">
        <v>79</v>
      </c>
      <c r="G26" s="3">
        <v>12</v>
      </c>
      <c r="H26" s="3">
        <v>9</v>
      </c>
      <c r="I26" s="3">
        <v>2</v>
      </c>
      <c r="J26" s="3">
        <v>25</v>
      </c>
      <c r="K26" s="3">
        <v>22</v>
      </c>
      <c r="L26" s="3">
        <v>6</v>
      </c>
    </row>
    <row r="27" spans="1:15" ht="15.75" customHeight="1" x14ac:dyDescent="0.2">
      <c r="A27" s="3" t="s">
        <v>60</v>
      </c>
      <c r="C27" s="3">
        <v>6</v>
      </c>
      <c r="F27" s="3">
        <v>1</v>
      </c>
      <c r="G27" s="3">
        <v>1</v>
      </c>
    </row>
    <row r="30" spans="1:15" ht="15.75" customHeight="1" x14ac:dyDescent="0.2">
      <c r="A30" s="3" t="s">
        <v>61</v>
      </c>
      <c r="B30" s="3" t="s">
        <v>62</v>
      </c>
      <c r="C30" s="3"/>
      <c r="E30" s="3" t="s">
        <v>63</v>
      </c>
      <c r="F30" s="3" t="s">
        <v>64</v>
      </c>
      <c r="G30" s="3" t="s">
        <v>65</v>
      </c>
      <c r="H30" s="3" t="s">
        <v>66</v>
      </c>
      <c r="I30" s="3" t="s">
        <v>67</v>
      </c>
      <c r="K30" s="3" t="s">
        <v>68</v>
      </c>
      <c r="N30" s="3" t="s">
        <v>69</v>
      </c>
      <c r="O30" s="3" t="s">
        <v>70</v>
      </c>
    </row>
    <row r="31" spans="1:15" ht="15.75" customHeight="1" x14ac:dyDescent="0.2">
      <c r="A31" s="3"/>
      <c r="F31" s="3" t="s">
        <v>71</v>
      </c>
      <c r="G31" s="3" t="s">
        <v>72</v>
      </c>
      <c r="H31" s="3" t="s">
        <v>73</v>
      </c>
      <c r="I31" s="3" t="s">
        <v>74</v>
      </c>
      <c r="K31" s="3" t="s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40E1B-F7F4-4772-A2C1-87E51382F864}">
  <dimension ref="A1:I28"/>
  <sheetViews>
    <sheetView workbookViewId="0">
      <selection activeCell="D37" sqref="D37"/>
    </sheetView>
  </sheetViews>
  <sheetFormatPr defaultRowHeight="12.75" x14ac:dyDescent="0.2"/>
  <cols>
    <col min="1" max="1" width="25.5703125" customWidth="1"/>
    <col min="2" max="9" width="23.7109375" customWidth="1"/>
  </cols>
  <sheetData>
    <row r="1" spans="1:9" ht="15" x14ac:dyDescent="0.25">
      <c r="A1" s="12"/>
      <c r="B1" s="13">
        <v>43237</v>
      </c>
      <c r="C1" s="14">
        <v>43302</v>
      </c>
      <c r="D1" s="14">
        <v>43311</v>
      </c>
      <c r="E1" s="14">
        <v>43318</v>
      </c>
      <c r="F1" s="14">
        <v>43323</v>
      </c>
      <c r="G1" s="14">
        <v>43330</v>
      </c>
      <c r="H1" s="14">
        <v>43337</v>
      </c>
      <c r="I1" s="14">
        <v>43344</v>
      </c>
    </row>
    <row r="2" spans="1:9" x14ac:dyDescent="0.2">
      <c r="A2" s="12" t="s">
        <v>0</v>
      </c>
      <c r="B2" s="15"/>
      <c r="C2" s="15">
        <v>34</v>
      </c>
      <c r="D2" s="15">
        <v>6</v>
      </c>
      <c r="E2" s="15">
        <v>152</v>
      </c>
      <c r="F2" s="15"/>
      <c r="G2" s="15"/>
      <c r="H2" s="15"/>
      <c r="I2" s="15">
        <v>25</v>
      </c>
    </row>
    <row r="3" spans="1:9" x14ac:dyDescent="0.2">
      <c r="A3" s="12" t="s">
        <v>56</v>
      </c>
      <c r="B3" s="15"/>
      <c r="C3" s="15"/>
      <c r="D3" s="15"/>
      <c r="E3" s="15">
        <v>390</v>
      </c>
      <c r="F3" s="15"/>
      <c r="G3" s="15"/>
      <c r="H3" s="15"/>
      <c r="I3" s="15"/>
    </row>
    <row r="4" spans="1:9" x14ac:dyDescent="0.2">
      <c r="A4" s="12" t="s">
        <v>57</v>
      </c>
      <c r="B4" s="15"/>
      <c r="C4" s="15"/>
      <c r="D4" s="15"/>
      <c r="E4" s="15">
        <v>16</v>
      </c>
      <c r="F4" s="15"/>
      <c r="G4" s="15"/>
      <c r="H4" s="15"/>
      <c r="I4" s="15"/>
    </row>
    <row r="5" spans="1:9" x14ac:dyDescent="0.2">
      <c r="A5" s="12" t="s">
        <v>58</v>
      </c>
      <c r="B5" s="15">
        <v>20</v>
      </c>
      <c r="C5" s="15">
        <v>7</v>
      </c>
      <c r="D5" s="15">
        <v>105</v>
      </c>
      <c r="E5" s="15"/>
      <c r="F5" s="15"/>
      <c r="G5" s="15"/>
      <c r="H5" s="15"/>
      <c r="I5" s="15">
        <v>8923</v>
      </c>
    </row>
    <row r="6" spans="1:9" x14ac:dyDescent="0.2">
      <c r="A6" s="12" t="s">
        <v>4</v>
      </c>
      <c r="B6" s="15">
        <v>1950</v>
      </c>
      <c r="C6" s="15">
        <v>3251</v>
      </c>
      <c r="D6" s="15">
        <v>8025</v>
      </c>
      <c r="E6" s="15">
        <v>1050</v>
      </c>
      <c r="F6" s="15">
        <v>3385</v>
      </c>
      <c r="G6" s="15"/>
      <c r="H6" s="15"/>
      <c r="I6" s="15">
        <v>4185</v>
      </c>
    </row>
    <row r="7" spans="1:9" x14ac:dyDescent="0.2">
      <c r="A7" s="12" t="s">
        <v>5</v>
      </c>
      <c r="B7" s="15">
        <v>50</v>
      </c>
      <c r="C7" s="15">
        <v>4030</v>
      </c>
      <c r="D7" s="15">
        <v>617</v>
      </c>
      <c r="E7" s="15">
        <v>831</v>
      </c>
      <c r="F7" s="15">
        <v>439</v>
      </c>
      <c r="G7" s="15">
        <v>187</v>
      </c>
      <c r="H7" s="15"/>
      <c r="I7" s="15">
        <v>495</v>
      </c>
    </row>
    <row r="8" spans="1:9" x14ac:dyDescent="0.2">
      <c r="A8" s="12" t="s">
        <v>6</v>
      </c>
      <c r="B8" s="15">
        <v>315</v>
      </c>
      <c r="C8" s="15">
        <v>11338</v>
      </c>
      <c r="D8" s="15">
        <v>3078</v>
      </c>
      <c r="E8" s="15">
        <v>5007</v>
      </c>
      <c r="F8" s="15">
        <v>2442</v>
      </c>
      <c r="G8" s="15">
        <v>5263</v>
      </c>
      <c r="H8" s="15"/>
      <c r="I8" s="15">
        <v>1949</v>
      </c>
    </row>
    <row r="9" spans="1:9" x14ac:dyDescent="0.2">
      <c r="A9" s="12" t="s">
        <v>7</v>
      </c>
      <c r="B9" s="15">
        <v>20</v>
      </c>
      <c r="C9" s="15">
        <v>6</v>
      </c>
      <c r="D9" s="15">
        <v>28</v>
      </c>
      <c r="E9" s="15">
        <v>9</v>
      </c>
      <c r="F9" s="15">
        <v>6</v>
      </c>
      <c r="G9" s="15">
        <v>2</v>
      </c>
      <c r="H9" s="15"/>
      <c r="I9" s="15">
        <v>2</v>
      </c>
    </row>
    <row r="10" spans="1:9" x14ac:dyDescent="0.2">
      <c r="A10" s="12" t="s">
        <v>8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2">
      <c r="A11" s="12" t="s">
        <v>9</v>
      </c>
      <c r="B11" s="15"/>
      <c r="C11" s="15"/>
      <c r="D11" s="15"/>
      <c r="E11" s="15"/>
      <c r="F11" s="15">
        <v>1</v>
      </c>
      <c r="G11" s="15"/>
      <c r="H11" s="15"/>
      <c r="I11" s="15">
        <v>1</v>
      </c>
    </row>
    <row r="12" spans="1:9" x14ac:dyDescent="0.2">
      <c r="A12" s="12" t="s">
        <v>10</v>
      </c>
      <c r="B12" s="15"/>
      <c r="C12" s="15"/>
      <c r="D12" s="15"/>
      <c r="E12" s="15"/>
      <c r="F12" s="15"/>
      <c r="G12" s="15"/>
      <c r="H12" s="15"/>
      <c r="I12" s="15"/>
    </row>
    <row r="13" spans="1:9" x14ac:dyDescent="0.2">
      <c r="A13" s="12" t="s">
        <v>11</v>
      </c>
      <c r="B13" s="15"/>
      <c r="C13" s="15">
        <v>64</v>
      </c>
      <c r="D13" s="15"/>
      <c r="E13" s="15">
        <v>358</v>
      </c>
      <c r="F13" s="15">
        <v>235</v>
      </c>
      <c r="G13" s="15">
        <v>6</v>
      </c>
      <c r="H13" s="15"/>
      <c r="I13" s="15">
        <v>177</v>
      </c>
    </row>
    <row r="14" spans="1:9" x14ac:dyDescent="0.2">
      <c r="A14" s="12" t="s">
        <v>12</v>
      </c>
      <c r="B14" s="15"/>
      <c r="C14" s="15">
        <v>16</v>
      </c>
      <c r="D14" s="15"/>
      <c r="E14" s="15"/>
      <c r="F14" s="15">
        <v>26</v>
      </c>
      <c r="G14" s="15">
        <v>8</v>
      </c>
      <c r="H14" s="15"/>
      <c r="I14" s="15">
        <v>20</v>
      </c>
    </row>
    <row r="15" spans="1:9" x14ac:dyDescent="0.2">
      <c r="A15" s="12" t="s">
        <v>13</v>
      </c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2" t="s">
        <v>14</v>
      </c>
      <c r="B16" s="15"/>
      <c r="C16" s="15"/>
      <c r="D16" s="15"/>
      <c r="E16" s="15"/>
      <c r="F16" s="15"/>
      <c r="G16" s="15">
        <v>40</v>
      </c>
      <c r="H16" s="15"/>
      <c r="I16" s="15">
        <v>50</v>
      </c>
    </row>
    <row r="17" spans="1:9" x14ac:dyDescent="0.2">
      <c r="A17" s="12" t="s">
        <v>15</v>
      </c>
      <c r="B17" s="15"/>
      <c r="C17" s="15"/>
      <c r="D17" s="15"/>
      <c r="E17" s="15"/>
      <c r="F17" s="15"/>
      <c r="G17" s="15"/>
      <c r="H17" s="15"/>
      <c r="I17" s="15"/>
    </row>
    <row r="18" spans="1:9" x14ac:dyDescent="0.2">
      <c r="A18" s="12" t="s">
        <v>16</v>
      </c>
      <c r="B18" s="15"/>
      <c r="C18" s="15">
        <v>68700</v>
      </c>
      <c r="D18" s="15"/>
      <c r="E18" s="15">
        <v>51415</v>
      </c>
      <c r="F18" s="15">
        <v>2778</v>
      </c>
      <c r="G18" s="15">
        <v>14316</v>
      </c>
      <c r="H18" s="15"/>
      <c r="I18" s="15">
        <v>5750</v>
      </c>
    </row>
    <row r="19" spans="1:9" x14ac:dyDescent="0.2">
      <c r="A19" s="12" t="s">
        <v>17</v>
      </c>
      <c r="B19" s="15"/>
      <c r="C19" s="15">
        <v>67</v>
      </c>
      <c r="D19" s="15"/>
      <c r="E19" s="15">
        <v>20</v>
      </c>
      <c r="F19" s="15">
        <v>645</v>
      </c>
      <c r="G19" s="15">
        <v>760</v>
      </c>
      <c r="H19" s="15"/>
      <c r="I19" s="15">
        <v>1915</v>
      </c>
    </row>
    <row r="20" spans="1:9" x14ac:dyDescent="0.2">
      <c r="A20" s="12" t="s">
        <v>18</v>
      </c>
      <c r="B20" s="15">
        <v>2150</v>
      </c>
      <c r="C20" s="15"/>
      <c r="D20" s="15">
        <v>94804</v>
      </c>
      <c r="E20" s="15"/>
      <c r="F20" s="15"/>
      <c r="G20" s="15"/>
      <c r="H20" s="15"/>
      <c r="I20" s="15"/>
    </row>
    <row r="21" spans="1:9" x14ac:dyDescent="0.2">
      <c r="A21" s="12" t="s">
        <v>19</v>
      </c>
      <c r="B21" s="15">
        <v>12</v>
      </c>
      <c r="C21" s="15">
        <v>2464</v>
      </c>
      <c r="D21" s="15"/>
      <c r="E21" s="15">
        <v>593</v>
      </c>
      <c r="F21" s="15">
        <v>469</v>
      </c>
      <c r="G21" s="15"/>
      <c r="H21" s="15"/>
      <c r="I21" s="15"/>
    </row>
    <row r="22" spans="1:9" x14ac:dyDescent="0.2">
      <c r="A22" s="12" t="s">
        <v>20</v>
      </c>
      <c r="B22" s="15"/>
      <c r="C22" s="15">
        <v>4225</v>
      </c>
      <c r="D22" s="15"/>
      <c r="E22" s="15"/>
      <c r="F22" s="15">
        <v>461</v>
      </c>
      <c r="G22" s="15"/>
      <c r="H22" s="15"/>
      <c r="I22" s="15"/>
    </row>
    <row r="23" spans="1:9" x14ac:dyDescent="0.2">
      <c r="A23" s="12" t="s">
        <v>21</v>
      </c>
      <c r="B23" s="15"/>
      <c r="C23" s="15">
        <v>525</v>
      </c>
      <c r="D23" s="15"/>
      <c r="E23" s="15"/>
      <c r="F23" s="15">
        <v>1937</v>
      </c>
      <c r="G23" s="15"/>
      <c r="H23" s="15"/>
      <c r="I23" s="15"/>
    </row>
    <row r="24" spans="1:9" x14ac:dyDescent="0.2">
      <c r="A24" s="12" t="s">
        <v>22</v>
      </c>
      <c r="B24" s="15">
        <v>360</v>
      </c>
      <c r="C24" s="15">
        <v>1</v>
      </c>
      <c r="D24" s="15">
        <v>4540</v>
      </c>
      <c r="E24" s="15">
        <v>4100</v>
      </c>
      <c r="F24" s="15"/>
      <c r="G24" s="15"/>
      <c r="H24" s="15"/>
      <c r="I24" s="15">
        <v>935</v>
      </c>
    </row>
    <row r="25" spans="1:9" x14ac:dyDescent="0.2">
      <c r="A25" s="12" t="s">
        <v>59</v>
      </c>
      <c r="B25" s="15"/>
      <c r="C25" s="15">
        <v>4</v>
      </c>
      <c r="D25" s="15"/>
      <c r="E25" s="15">
        <v>3</v>
      </c>
      <c r="F25" s="15">
        <v>12</v>
      </c>
      <c r="G25" s="15">
        <v>12</v>
      </c>
      <c r="H25" s="15"/>
      <c r="I25" s="15"/>
    </row>
    <row r="26" spans="1:9" x14ac:dyDescent="0.2">
      <c r="A26" s="12" t="s">
        <v>60</v>
      </c>
      <c r="B26" s="15"/>
      <c r="C26" s="15"/>
      <c r="D26" s="15"/>
      <c r="E26" s="15"/>
      <c r="F26" s="15"/>
      <c r="G26" s="15"/>
      <c r="H26" s="15"/>
      <c r="I26" s="15"/>
    </row>
    <row r="27" spans="1:9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76.5" x14ac:dyDescent="0.2">
      <c r="A28" s="16" t="s">
        <v>61</v>
      </c>
      <c r="B28" s="17" t="s">
        <v>75</v>
      </c>
      <c r="C28" s="16" t="s">
        <v>76</v>
      </c>
      <c r="D28" s="17" t="s">
        <v>77</v>
      </c>
      <c r="E28" s="17" t="s">
        <v>78</v>
      </c>
      <c r="F28" s="17" t="s">
        <v>79</v>
      </c>
      <c r="G28" s="17" t="s">
        <v>80</v>
      </c>
      <c r="H28" s="16"/>
      <c r="I28" s="17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DB9F-0D03-4680-86B8-BECCE0BAC71D}">
  <dimension ref="A1:J40"/>
  <sheetViews>
    <sheetView workbookViewId="0">
      <selection activeCell="I9" sqref="I9"/>
    </sheetView>
  </sheetViews>
  <sheetFormatPr defaultRowHeight="12.75" x14ac:dyDescent="0.2"/>
  <cols>
    <col min="1" max="1" width="19.28515625" customWidth="1"/>
    <col min="2" max="10" width="12" customWidth="1"/>
  </cols>
  <sheetData>
    <row r="1" spans="1:10" x14ac:dyDescent="0.2">
      <c r="A1" s="12"/>
      <c r="B1" s="18">
        <v>43633</v>
      </c>
      <c r="C1" s="18">
        <v>43661</v>
      </c>
      <c r="D1" s="18">
        <v>43673</v>
      </c>
      <c r="E1" s="18">
        <v>43680</v>
      </c>
      <c r="F1" s="18">
        <v>43687</v>
      </c>
      <c r="G1" s="18">
        <v>43693</v>
      </c>
      <c r="H1" s="18">
        <v>43701</v>
      </c>
      <c r="I1" s="18"/>
      <c r="J1" s="18"/>
    </row>
    <row r="3" spans="1:10" x14ac:dyDescent="0.2">
      <c r="A3" s="3" t="s">
        <v>0</v>
      </c>
      <c r="B3">
        <v>212</v>
      </c>
      <c r="C3">
        <v>83</v>
      </c>
      <c r="D3">
        <v>24</v>
      </c>
      <c r="E3">
        <v>75</v>
      </c>
      <c r="G3">
        <v>327</v>
      </c>
      <c r="H3">
        <v>262</v>
      </c>
    </row>
    <row r="4" spans="1:10" x14ac:dyDescent="0.2">
      <c r="A4" s="3" t="s">
        <v>56</v>
      </c>
      <c r="E4">
        <v>30</v>
      </c>
      <c r="H4">
        <v>11000</v>
      </c>
    </row>
    <row r="5" spans="1:10" x14ac:dyDescent="0.2">
      <c r="A5" s="3" t="s">
        <v>57</v>
      </c>
      <c r="D5">
        <v>8</v>
      </c>
      <c r="E5">
        <v>8</v>
      </c>
      <c r="H5">
        <v>20</v>
      </c>
    </row>
    <row r="6" spans="1:10" x14ac:dyDescent="0.2">
      <c r="A6" s="3" t="s">
        <v>58</v>
      </c>
      <c r="B6">
        <v>130</v>
      </c>
      <c r="C6">
        <v>105</v>
      </c>
      <c r="G6">
        <v>3185</v>
      </c>
      <c r="H6">
        <v>65</v>
      </c>
    </row>
    <row r="7" spans="1:10" x14ac:dyDescent="0.2">
      <c r="A7" s="3" t="s">
        <v>4</v>
      </c>
      <c r="B7">
        <v>55</v>
      </c>
      <c r="C7">
        <v>964</v>
      </c>
      <c r="D7">
        <v>2782</v>
      </c>
      <c r="E7">
        <v>4191</v>
      </c>
      <c r="G7">
        <v>7500</v>
      </c>
      <c r="H7">
        <v>405</v>
      </c>
    </row>
    <row r="8" spans="1:10" x14ac:dyDescent="0.2">
      <c r="A8" s="3" t="s">
        <v>5</v>
      </c>
      <c r="B8">
        <v>67</v>
      </c>
      <c r="C8">
        <v>382</v>
      </c>
      <c r="D8">
        <v>438</v>
      </c>
      <c r="E8">
        <v>189</v>
      </c>
      <c r="G8">
        <v>1090</v>
      </c>
      <c r="H8">
        <v>1965</v>
      </c>
    </row>
    <row r="9" spans="1:10" x14ac:dyDescent="0.2">
      <c r="A9" s="3" t="s">
        <v>6</v>
      </c>
      <c r="B9">
        <v>352</v>
      </c>
      <c r="D9">
        <v>8344</v>
      </c>
      <c r="E9">
        <v>5257</v>
      </c>
      <c r="G9">
        <v>15100</v>
      </c>
      <c r="H9">
        <v>9132</v>
      </c>
    </row>
    <row r="10" spans="1:10" x14ac:dyDescent="0.2">
      <c r="A10" s="3" t="s">
        <v>7</v>
      </c>
      <c r="B10">
        <v>228</v>
      </c>
      <c r="C10">
        <v>42</v>
      </c>
      <c r="D10">
        <v>17</v>
      </c>
      <c r="E10">
        <v>13</v>
      </c>
      <c r="G10">
        <v>1</v>
      </c>
      <c r="H10">
        <v>2</v>
      </c>
    </row>
    <row r="11" spans="1:10" x14ac:dyDescent="0.2">
      <c r="A11" s="3" t="s">
        <v>8</v>
      </c>
    </row>
    <row r="12" spans="1:10" x14ac:dyDescent="0.2">
      <c r="A12" s="3" t="s">
        <v>9</v>
      </c>
      <c r="D12">
        <v>2</v>
      </c>
      <c r="E12">
        <v>1</v>
      </c>
      <c r="G12">
        <v>7</v>
      </c>
      <c r="H12">
        <v>28</v>
      </c>
    </row>
    <row r="13" spans="1:10" x14ac:dyDescent="0.2">
      <c r="A13" s="3" t="s">
        <v>10</v>
      </c>
    </row>
    <row r="14" spans="1:10" x14ac:dyDescent="0.2">
      <c r="A14" s="3" t="s">
        <v>11</v>
      </c>
      <c r="D14">
        <v>6</v>
      </c>
    </row>
    <row r="15" spans="1:10" x14ac:dyDescent="0.2">
      <c r="A15" s="3" t="s">
        <v>12</v>
      </c>
      <c r="E15">
        <v>20</v>
      </c>
    </row>
    <row r="16" spans="1:10" x14ac:dyDescent="0.2">
      <c r="A16" s="3" t="s">
        <v>13</v>
      </c>
    </row>
    <row r="17" spans="1:8" x14ac:dyDescent="0.2">
      <c r="A17" s="3" t="s">
        <v>14</v>
      </c>
      <c r="C17">
        <v>120</v>
      </c>
      <c r="D17">
        <v>1</v>
      </c>
    </row>
    <row r="18" spans="1:8" x14ac:dyDescent="0.2">
      <c r="A18" s="3" t="s">
        <v>15</v>
      </c>
      <c r="E18">
        <v>2</v>
      </c>
      <c r="G18">
        <v>9</v>
      </c>
      <c r="H18">
        <v>4</v>
      </c>
    </row>
    <row r="19" spans="1:8" x14ac:dyDescent="0.2">
      <c r="A19" s="3" t="s">
        <v>16</v>
      </c>
    </row>
    <row r="20" spans="1:8" ht="25.5" x14ac:dyDescent="0.2">
      <c r="A20" s="3" t="s">
        <v>17</v>
      </c>
    </row>
    <row r="21" spans="1:8" x14ac:dyDescent="0.2">
      <c r="A21" s="3" t="s">
        <v>18</v>
      </c>
    </row>
    <row r="22" spans="1:8" x14ac:dyDescent="0.2">
      <c r="A22" s="3" t="s">
        <v>19</v>
      </c>
      <c r="C22">
        <v>12</v>
      </c>
      <c r="D22">
        <v>1225</v>
      </c>
      <c r="E22">
        <v>1225</v>
      </c>
      <c r="G22">
        <v>275</v>
      </c>
      <c r="H22">
        <v>450</v>
      </c>
    </row>
    <row r="23" spans="1:8" x14ac:dyDescent="0.2">
      <c r="A23" s="3" t="s">
        <v>20</v>
      </c>
      <c r="D23">
        <v>4694</v>
      </c>
      <c r="E23">
        <v>80</v>
      </c>
      <c r="H23">
        <v>202</v>
      </c>
    </row>
    <row r="24" spans="1:8" x14ac:dyDescent="0.2">
      <c r="A24" s="3" t="s">
        <v>21</v>
      </c>
      <c r="D24">
        <v>1272</v>
      </c>
      <c r="E24">
        <v>1070</v>
      </c>
      <c r="H24">
        <v>40</v>
      </c>
    </row>
    <row r="25" spans="1:8" x14ac:dyDescent="0.2">
      <c r="A25" s="3" t="s">
        <v>22</v>
      </c>
      <c r="B25">
        <v>1283</v>
      </c>
      <c r="C25">
        <v>4835</v>
      </c>
      <c r="D25">
        <v>10000</v>
      </c>
      <c r="E25">
        <v>1700</v>
      </c>
      <c r="G25">
        <v>5735</v>
      </c>
      <c r="H25">
        <v>12200</v>
      </c>
    </row>
    <row r="26" spans="1:8" x14ac:dyDescent="0.2">
      <c r="A26" s="3" t="s">
        <v>59</v>
      </c>
      <c r="E26">
        <v>2</v>
      </c>
      <c r="H26">
        <v>1</v>
      </c>
    </row>
    <row r="27" spans="1:8" x14ac:dyDescent="0.2">
      <c r="A27" s="3" t="s">
        <v>60</v>
      </c>
      <c r="H27">
        <v>1</v>
      </c>
    </row>
    <row r="28" spans="1:8" x14ac:dyDescent="0.2">
      <c r="B28" s="19"/>
    </row>
    <row r="31" spans="1:8" x14ac:dyDescent="0.2">
      <c r="A31" t="s">
        <v>82</v>
      </c>
      <c r="C31">
        <v>1</v>
      </c>
    </row>
    <row r="32" spans="1:8" x14ac:dyDescent="0.2">
      <c r="A32" t="s">
        <v>83</v>
      </c>
      <c r="C32">
        <v>7</v>
      </c>
      <c r="H32">
        <v>2</v>
      </c>
    </row>
    <row r="33" spans="1:8" x14ac:dyDescent="0.2">
      <c r="A33" t="s">
        <v>84</v>
      </c>
      <c r="C33">
        <v>3</v>
      </c>
      <c r="D33">
        <v>10</v>
      </c>
      <c r="G33">
        <v>152</v>
      </c>
      <c r="H33">
        <v>227</v>
      </c>
    </row>
    <row r="34" spans="1:8" x14ac:dyDescent="0.2">
      <c r="A34" t="s">
        <v>85</v>
      </c>
      <c r="D34">
        <v>10</v>
      </c>
    </row>
    <row r="35" spans="1:8" x14ac:dyDescent="0.2">
      <c r="A35" t="s">
        <v>86</v>
      </c>
      <c r="D35">
        <v>9</v>
      </c>
    </row>
    <row r="36" spans="1:8" x14ac:dyDescent="0.2">
      <c r="A36" t="s">
        <v>87</v>
      </c>
      <c r="E36">
        <v>30</v>
      </c>
    </row>
    <row r="37" spans="1:8" x14ac:dyDescent="0.2">
      <c r="A37" t="s">
        <v>88</v>
      </c>
      <c r="E37">
        <v>1</v>
      </c>
    </row>
    <row r="38" spans="1:8" x14ac:dyDescent="0.2">
      <c r="A38" t="s">
        <v>89</v>
      </c>
      <c r="E38">
        <v>3</v>
      </c>
    </row>
    <row r="39" spans="1:8" x14ac:dyDescent="0.2">
      <c r="A39" t="s">
        <v>90</v>
      </c>
      <c r="G39" s="19"/>
      <c r="H39">
        <v>1</v>
      </c>
    </row>
    <row r="40" spans="1:8" x14ac:dyDescent="0.2">
      <c r="A40" t="s">
        <v>91</v>
      </c>
      <c r="H4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Reuland</dc:creator>
  <cp:lastModifiedBy>John</cp:lastModifiedBy>
  <dcterms:created xsi:type="dcterms:W3CDTF">2020-09-18T20:27:52Z</dcterms:created>
  <dcterms:modified xsi:type="dcterms:W3CDTF">2021-01-23T00:47:35Z</dcterms:modified>
</cp:coreProperties>
</file>